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※Data\Homepage Files\Homepage\data\"/>
    </mc:Choice>
  </mc:AlternateContent>
  <xr:revisionPtr revIDLastSave="0" documentId="13_ncr:1_{2611AEAA-A590-4FE5-8F80-5BAC81CE8580}" xr6:coauthVersionLast="40" xr6:coauthVersionMax="40" xr10:uidLastSave="{00000000-0000-0000-0000-000000000000}"/>
  <bookViews>
    <workbookView xWindow="0" yWindow="0" windowWidth="28800" windowHeight="12075" tabRatio="604" xr2:uid="{00000000-000D-0000-FFFF-FFFF00000000}"/>
  </bookViews>
  <sheets>
    <sheet name="表4.1" sheetId="7" r:id="rId1"/>
    <sheet name="表4.2" sheetId="6" r:id="rId2"/>
    <sheet name="表4.3" sheetId="1" r:id="rId3"/>
    <sheet name="表4.4" sheetId="10" r:id="rId4"/>
    <sheet name="表4.5" sheetId="3" r:id="rId5"/>
    <sheet name="表4.6" sheetId="4" r:id="rId6"/>
    <sheet name="表4.7" sheetId="5" r:id="rId7"/>
    <sheet name="表4.8 " sheetId="8" r:id="rId8"/>
    <sheet name="表4.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6" l="1"/>
  <c r="F28" i="6"/>
  <c r="G28" i="6"/>
  <c r="D28" i="6"/>
  <c r="H28" i="6"/>
  <c r="I28" i="6"/>
  <c r="L28" i="6"/>
  <c r="C27" i="6"/>
  <c r="D27" i="6"/>
  <c r="E27" i="6"/>
  <c r="F27" i="6"/>
  <c r="G27" i="6"/>
  <c r="H27" i="6"/>
  <c r="I27" i="6"/>
  <c r="J27" i="6"/>
  <c r="K27" i="6"/>
  <c r="L27" i="6"/>
  <c r="M27" i="1"/>
  <c r="M27" i="10"/>
  <c r="M27" i="3"/>
  <c r="M27" i="4"/>
  <c r="M27" i="5"/>
  <c r="M27" i="8"/>
  <c r="M27" i="9"/>
  <c r="C29" i="9"/>
  <c r="D29" i="9"/>
  <c r="E29" i="9"/>
  <c r="F29" i="9"/>
  <c r="G29" i="9"/>
  <c r="H29" i="9"/>
  <c r="I29" i="9"/>
  <c r="J29" i="9"/>
  <c r="K29" i="9"/>
  <c r="L29" i="9"/>
  <c r="C29" i="1"/>
  <c r="C29" i="10"/>
  <c r="C29" i="3"/>
  <c r="C29" i="4"/>
  <c r="L29" i="1"/>
  <c r="D29" i="10"/>
  <c r="E29" i="10"/>
  <c r="F29" i="10"/>
  <c r="G29" i="10"/>
  <c r="H29" i="10"/>
  <c r="I29" i="10"/>
  <c r="J29" i="10"/>
  <c r="K29" i="10"/>
  <c r="L29" i="10"/>
  <c r="M5" i="7"/>
  <c r="D29" i="3"/>
  <c r="E29" i="3"/>
  <c r="F29" i="3"/>
  <c r="I29" i="3"/>
  <c r="J29" i="3"/>
  <c r="K29" i="3"/>
  <c r="L29" i="3"/>
  <c r="D29" i="4"/>
  <c r="E29" i="4"/>
  <c r="I29" i="4"/>
  <c r="J29" i="4"/>
  <c r="K29" i="4"/>
  <c r="L29" i="4"/>
  <c r="G29" i="3"/>
  <c r="H29" i="3"/>
  <c r="M6" i="7"/>
  <c r="G29" i="4"/>
  <c r="F29" i="4"/>
  <c r="H29" i="4"/>
  <c r="M7" i="7"/>
  <c r="G29" i="8"/>
  <c r="H29" i="8"/>
  <c r="M9" i="7"/>
  <c r="M10" i="7"/>
  <c r="D29" i="1"/>
  <c r="E29" i="1"/>
  <c r="F29" i="1"/>
  <c r="G29" i="1"/>
  <c r="H29" i="1"/>
  <c r="I29" i="1"/>
  <c r="J29" i="1"/>
  <c r="K29" i="1"/>
  <c r="M4" i="7"/>
  <c r="C29" i="5"/>
  <c r="C11" i="7"/>
  <c r="D29" i="5"/>
  <c r="E29" i="5"/>
  <c r="F29" i="5"/>
  <c r="J29" i="5"/>
  <c r="K29" i="5"/>
  <c r="L29" i="5"/>
  <c r="D11" i="7"/>
  <c r="E11" i="7"/>
  <c r="F11" i="7"/>
  <c r="J11" i="7"/>
  <c r="K11" i="7"/>
  <c r="L11" i="7"/>
  <c r="G29" i="5"/>
  <c r="G11" i="7"/>
  <c r="H29" i="5"/>
  <c r="H11" i="7"/>
  <c r="I29" i="5"/>
  <c r="M8" i="7"/>
  <c r="I11" i="7"/>
  <c r="D5" i="6"/>
  <c r="D6" i="6"/>
  <c r="D7" i="6"/>
  <c r="D8" i="6"/>
  <c r="D9" i="6"/>
  <c r="M9" i="6" s="1"/>
  <c r="D10" i="6"/>
  <c r="D11" i="6"/>
  <c r="D12" i="6"/>
  <c r="D13" i="6"/>
  <c r="D14" i="6"/>
  <c r="D15" i="6"/>
  <c r="D16" i="6"/>
  <c r="D17" i="6"/>
  <c r="M17" i="6" s="1"/>
  <c r="D18" i="6"/>
  <c r="D19" i="6"/>
  <c r="D20" i="6"/>
  <c r="D21" i="6"/>
  <c r="D22" i="6"/>
  <c r="D23" i="6"/>
  <c r="D24" i="6"/>
  <c r="D25" i="6"/>
  <c r="M25" i="6" s="1"/>
  <c r="D26" i="6"/>
  <c r="E5" i="6"/>
  <c r="E6" i="6"/>
  <c r="E7" i="6"/>
  <c r="E8" i="6"/>
  <c r="E9" i="6"/>
  <c r="E10" i="6"/>
  <c r="E11" i="6"/>
  <c r="M11" i="6" s="1"/>
  <c r="E12" i="6"/>
  <c r="E13" i="6"/>
  <c r="E14" i="6"/>
  <c r="E15" i="6"/>
  <c r="E16" i="6"/>
  <c r="E17" i="6"/>
  <c r="E18" i="6"/>
  <c r="E19" i="6"/>
  <c r="M19" i="6" s="1"/>
  <c r="E20" i="6"/>
  <c r="E21" i="6"/>
  <c r="E22" i="6"/>
  <c r="E23" i="6"/>
  <c r="E24" i="6"/>
  <c r="E25" i="6"/>
  <c r="E26" i="6"/>
  <c r="F4" i="6"/>
  <c r="M4" i="6" s="1"/>
  <c r="F5" i="6"/>
  <c r="F6" i="6"/>
  <c r="F7" i="6"/>
  <c r="F8" i="6"/>
  <c r="M8" i="6" s="1"/>
  <c r="F9" i="6"/>
  <c r="F10" i="6"/>
  <c r="F11" i="6"/>
  <c r="F12" i="6"/>
  <c r="F13" i="6"/>
  <c r="F14" i="6"/>
  <c r="F15" i="6"/>
  <c r="F16" i="6"/>
  <c r="M16" i="6" s="1"/>
  <c r="F17" i="6"/>
  <c r="F18" i="6"/>
  <c r="F19" i="6"/>
  <c r="F20" i="6"/>
  <c r="F21" i="6"/>
  <c r="F22" i="6"/>
  <c r="F23" i="6"/>
  <c r="F24" i="6"/>
  <c r="M24" i="6" s="1"/>
  <c r="F25" i="6"/>
  <c r="F26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M10" i="6"/>
  <c r="M18" i="6"/>
  <c r="C26" i="6"/>
  <c r="M26" i="6" s="1"/>
  <c r="M28" i="1"/>
  <c r="M4" i="1"/>
  <c r="M5" i="1"/>
  <c r="M29" i="1" s="1"/>
  <c r="D30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M28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M28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M28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M28" i="5"/>
  <c r="M25" i="5"/>
  <c r="M24" i="5"/>
  <c r="M23" i="5"/>
  <c r="M26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M28" i="8"/>
  <c r="D29" i="8"/>
  <c r="E29" i="8"/>
  <c r="F29" i="8"/>
  <c r="I29" i="8"/>
  <c r="J29" i="8"/>
  <c r="K29" i="8"/>
  <c r="L29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C29" i="8"/>
  <c r="B5" i="8"/>
  <c r="B6" i="8"/>
  <c r="B7" i="8" s="1"/>
  <c r="B8" i="8" s="1"/>
  <c r="B9" i="8" s="1"/>
  <c r="B10" i="8" s="1"/>
  <c r="B11" i="8" s="1"/>
  <c r="B12" i="8" s="1"/>
  <c r="B13" i="8" s="1"/>
  <c r="B14" i="8" s="1"/>
  <c r="B15" i="8" s="1"/>
  <c r="M28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B5" i="9"/>
  <c r="B6" i="9"/>
  <c r="B7" i="9" s="1"/>
  <c r="B8" i="9" s="1"/>
  <c r="B9" i="9" s="1"/>
  <c r="B10" i="9" s="1"/>
  <c r="B11" i="9" s="1"/>
  <c r="B12" i="9" s="1"/>
  <c r="B13" i="9" s="1"/>
  <c r="B14" i="9" s="1"/>
  <c r="B15" i="9" s="1"/>
  <c r="M29" i="9" l="1"/>
  <c r="J29" i="6"/>
  <c r="G29" i="6"/>
  <c r="M21" i="6"/>
  <c r="M5" i="6"/>
  <c r="F30" i="1"/>
  <c r="M29" i="5"/>
  <c r="M29" i="4"/>
  <c r="I30" i="4" s="1"/>
  <c r="M29" i="3"/>
  <c r="K29" i="6"/>
  <c r="M20" i="6"/>
  <c r="M12" i="6"/>
  <c r="E30" i="1"/>
  <c r="C30" i="1"/>
  <c r="M28" i="6"/>
  <c r="L29" i="6"/>
  <c r="H29" i="6"/>
  <c r="E29" i="6"/>
  <c r="M23" i="6"/>
  <c r="M15" i="6"/>
  <c r="M7" i="6"/>
  <c r="H30" i="1"/>
  <c r="M13" i="6"/>
  <c r="M27" i="6"/>
  <c r="M29" i="8"/>
  <c r="M29" i="10"/>
  <c r="C29" i="6"/>
  <c r="I29" i="6"/>
  <c r="F29" i="6"/>
  <c r="M22" i="6"/>
  <c r="M14" i="6"/>
  <c r="M6" i="6"/>
  <c r="M29" i="6" s="1"/>
  <c r="G30" i="1"/>
  <c r="M11" i="7"/>
  <c r="F12" i="7" s="1"/>
  <c r="I30" i="3"/>
  <c r="C30" i="3"/>
  <c r="F30" i="10"/>
  <c r="L30" i="10"/>
  <c r="E30" i="10"/>
  <c r="K30" i="10"/>
  <c r="D30" i="10"/>
  <c r="C30" i="10"/>
  <c r="G30" i="4"/>
  <c r="E30" i="4"/>
  <c r="E30" i="5"/>
  <c r="G30" i="8"/>
  <c r="J30" i="3"/>
  <c r="J30" i="10"/>
  <c r="C30" i="4"/>
  <c r="H30" i="9"/>
  <c r="J30" i="5"/>
  <c r="G30" i="5"/>
  <c r="H30" i="5"/>
  <c r="K30" i="5"/>
  <c r="C30" i="5"/>
  <c r="F30" i="5"/>
  <c r="L30" i="5"/>
  <c r="D30" i="5"/>
  <c r="G12" i="7"/>
  <c r="M12" i="7"/>
  <c r="L12" i="7"/>
  <c r="K12" i="7"/>
  <c r="I12" i="7"/>
  <c r="H12" i="7"/>
  <c r="K30" i="4"/>
  <c r="I30" i="10"/>
  <c r="D30" i="9"/>
  <c r="F30" i="9"/>
  <c r="I30" i="9"/>
  <c r="J30" i="9"/>
  <c r="L30" i="9"/>
  <c r="C30" i="9"/>
  <c r="G30" i="9"/>
  <c r="K30" i="9"/>
  <c r="E30" i="9"/>
  <c r="E12" i="7"/>
  <c r="J30" i="4"/>
  <c r="H30" i="10"/>
  <c r="H30" i="3"/>
  <c r="L30" i="3"/>
  <c r="E30" i="3"/>
  <c r="G30" i="3"/>
  <c r="K30" i="3"/>
  <c r="D30" i="3"/>
  <c r="F30" i="3"/>
  <c r="D12" i="7"/>
  <c r="G30" i="10"/>
  <c r="F30" i="8"/>
  <c r="K30" i="8"/>
  <c r="L30" i="8"/>
  <c r="E30" i="8"/>
  <c r="H30" i="8"/>
  <c r="D30" i="8"/>
  <c r="J30" i="8"/>
  <c r="C30" i="8"/>
  <c r="I30" i="8"/>
  <c r="I30" i="5"/>
  <c r="C12" i="7"/>
  <c r="D29" i="6"/>
  <c r="I30" i="1"/>
  <c r="K30" i="1"/>
  <c r="J30" i="1"/>
  <c r="L30" i="1"/>
  <c r="L30" i="6" l="1"/>
  <c r="F30" i="6"/>
  <c r="D30" i="4"/>
  <c r="J12" i="7"/>
  <c r="H30" i="4"/>
  <c r="L30" i="4"/>
  <c r="F30" i="4"/>
  <c r="D30" i="6"/>
  <c r="J30" i="6"/>
  <c r="C30" i="6"/>
  <c r="M30" i="6"/>
  <c r="I30" i="6"/>
  <c r="K30" i="6"/>
  <c r="G30" i="6"/>
  <c r="E30" i="6"/>
  <c r="H30" i="6"/>
</calcChain>
</file>

<file path=xl/sharedStrings.xml><?xml version="1.0" encoding="utf-8"?>
<sst xmlns="http://schemas.openxmlformats.org/spreadsheetml/2006/main" count="264" uniqueCount="82">
  <si>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</si>
  <si>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</si>
  <si>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</si>
  <si>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</si>
  <si>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</si>
  <si>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</si>
  <si>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</si>
  <si>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</si>
  <si>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</si>
  <si>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計</t>
  </si>
  <si>
    <t/>
  </si>
  <si>
    <t>割合</t>
  </si>
  <si>
    <t xml:space="preserve"> 計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</si>
  <si>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</si>
  <si>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</si>
  <si>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</si>
  <si>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</si>
  <si>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</si>
  <si>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</si>
  <si>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</si>
  <si>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</si>
  <si>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</si>
  <si>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</si>
  <si>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</si>
  <si>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</si>
  <si>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</si>
  <si>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コガタ</t>
  </si>
  <si>
    <t>キイロ</t>
  </si>
  <si>
    <t>ヒ  メ</t>
  </si>
  <si>
    <t>モ  ン</t>
  </si>
  <si>
    <t>オ  オ</t>
  </si>
  <si>
    <t>ク  ロ</t>
  </si>
  <si>
    <t xml:space="preserve">  計</t>
  </si>
  <si>
    <t xml:space="preserve">  計</t>
    <phoneticPr fontId="2"/>
  </si>
  <si>
    <t>1999</t>
  </si>
  <si>
    <t>1998</t>
  </si>
  <si>
    <t>1998</t>
    <phoneticPr fontId="2"/>
  </si>
  <si>
    <t xml:space="preserve">  計</t>
    <phoneticPr fontId="2"/>
  </si>
  <si>
    <t>1998</t>
    <phoneticPr fontId="2"/>
  </si>
  <si>
    <t>2000</t>
  </si>
  <si>
    <t>2000</t>
    <phoneticPr fontId="2"/>
  </si>
  <si>
    <t>1999</t>
    <phoneticPr fontId="1"/>
  </si>
  <si>
    <t>2000</t>
    <phoneticPr fontId="1"/>
  </si>
  <si>
    <t>1999</t>
    <phoneticPr fontId="2"/>
  </si>
  <si>
    <t>2000</t>
    <phoneticPr fontId="2"/>
  </si>
  <si>
    <t>2001</t>
  </si>
  <si>
    <t>2001</t>
    <phoneticPr fontId="1"/>
  </si>
  <si>
    <t>2002</t>
    <phoneticPr fontId="2"/>
  </si>
  <si>
    <t>4月</t>
  </si>
  <si>
    <t>2001</t>
    <phoneticPr fontId="2"/>
  </si>
  <si>
    <t>2002</t>
    <phoneticPr fontId="2"/>
  </si>
  <si>
    <t>1997</t>
    <phoneticPr fontId="2"/>
  </si>
  <si>
    <t>2003</t>
    <phoneticPr fontId="2"/>
  </si>
  <si>
    <t>2003</t>
    <phoneticPr fontId="2"/>
  </si>
  <si>
    <t xml:space="preserve">  計</t>
    <phoneticPr fontId="2"/>
  </si>
  <si>
    <t>1997</t>
    <phoneticPr fontId="2"/>
  </si>
  <si>
    <t>1998</t>
    <phoneticPr fontId="2"/>
  </si>
  <si>
    <t>2000</t>
    <phoneticPr fontId="2"/>
  </si>
  <si>
    <t>2002</t>
    <phoneticPr fontId="2"/>
  </si>
  <si>
    <t>2003</t>
    <phoneticPr fontId="2"/>
  </si>
  <si>
    <t>表4.9  クロスズメバチの年別・月別駆除件数</t>
    <phoneticPr fontId="1"/>
  </si>
  <si>
    <t>表4.8  チャイロスズメバチの年別・月別駆除件数</t>
    <phoneticPr fontId="1"/>
  </si>
  <si>
    <t>表4.7  オオスズメバチの年別・月別駆除件数</t>
    <phoneticPr fontId="2"/>
  </si>
  <si>
    <t>表4.6  モンスズメバチの年別・月別駆除件数</t>
    <phoneticPr fontId="2"/>
  </si>
  <si>
    <t>　　表4.5  ヒメスズメバチの年別・月別駆除件数</t>
    <phoneticPr fontId="2"/>
  </si>
  <si>
    <t>表4.4  キイロスズメバチの年別・月別駆除件数</t>
    <phoneticPr fontId="2"/>
  </si>
  <si>
    <t>表4.3  コガタスズメバチの年別・月別駆除件数</t>
    <phoneticPr fontId="2"/>
  </si>
  <si>
    <t>表4.2  スズメバチ類７種の年別・月別駆除件数</t>
    <rPh sb="11" eb="12">
      <t>ルイ</t>
    </rPh>
    <rPh sb="13" eb="14">
      <t>シュ</t>
    </rPh>
    <phoneticPr fontId="2"/>
  </si>
  <si>
    <t>2004</t>
    <phoneticPr fontId="2"/>
  </si>
  <si>
    <t>2004</t>
  </si>
  <si>
    <t>2005</t>
    <phoneticPr fontId="2"/>
  </si>
  <si>
    <t>2005</t>
    <phoneticPr fontId="2"/>
  </si>
  <si>
    <t>－</t>
    <phoneticPr fontId="2"/>
  </si>
  <si>
    <t>－</t>
    <phoneticPr fontId="2"/>
  </si>
  <si>
    <t>* 2006年は生活衛生センターによる駆除分のみを計上</t>
    <rPh sb="6" eb="7">
      <t>ネン</t>
    </rPh>
    <rPh sb="8" eb="10">
      <t>セイカツ</t>
    </rPh>
    <rPh sb="10" eb="12">
      <t>エイセイ</t>
    </rPh>
    <rPh sb="19" eb="21">
      <t>クジョ</t>
    </rPh>
    <rPh sb="21" eb="22">
      <t>ブン</t>
    </rPh>
    <rPh sb="25" eb="27">
      <t>ケイジョウ</t>
    </rPh>
    <phoneticPr fontId="2"/>
  </si>
  <si>
    <t>表4.1  スズメバチ類７種の月別の駆除件数 (1983-2007)</t>
    <rPh sb="13" eb="14">
      <t>シュ</t>
    </rPh>
    <phoneticPr fontId="2"/>
  </si>
  <si>
    <t>ﾁｬｲﾛ</t>
    <phoneticPr fontId="2"/>
  </si>
  <si>
    <t>2006</t>
    <phoneticPr fontId="2"/>
  </si>
  <si>
    <t>2007</t>
    <phoneticPr fontId="2"/>
  </si>
  <si>
    <t>2006</t>
    <phoneticPr fontId="2"/>
  </si>
  <si>
    <t>2007</t>
    <phoneticPr fontId="2"/>
  </si>
  <si>
    <t>1999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</si>
</sst>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 "/>
    <numFmt numFmtId="178" formatCode="0_);[Red]\(0\)"/>
  </numFmts>
  <fonts count="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" fillId="2" borderId="5" xfId="0" quotePrefix="1" applyFont="1" applyFill="1" applyBorder="1" applyAlignment="1" applyProtection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178" fontId="4" fillId="2" borderId="2" xfId="0" applyNumberFormat="1" applyFont="1" applyFill="1" applyBorder="1" applyAlignment="1" applyProtection="1">
      <alignment horizontal="right" vertical="top"/>
    </xf>
    <xf numFmtId="178" fontId="4" fillId="2" borderId="2" xfId="0" applyNumberFormat="1" applyFont="1" applyFill="1" applyBorder="1" applyAlignment="1" applyProtection="1">
      <alignment vertical="top"/>
      <protection locked="0"/>
    </xf>
    <xf numFmtId="177" fontId="4" fillId="2" borderId="2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178" fontId="4" fillId="2" borderId="0" xfId="0" applyNumberFormat="1" applyFont="1" applyFill="1" applyBorder="1" applyAlignment="1" applyProtection="1">
      <alignment horizontal="right" vertical="top"/>
    </xf>
    <xf numFmtId="178" fontId="4" fillId="2" borderId="0" xfId="0" applyNumberFormat="1" applyFont="1" applyFill="1" applyBorder="1" applyAlignment="1" applyProtection="1">
      <alignment vertical="top"/>
      <protection locked="0"/>
    </xf>
    <xf numFmtId="177" fontId="4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178" fontId="4" fillId="2" borderId="3" xfId="0" applyNumberFormat="1" applyFont="1" applyFill="1" applyBorder="1" applyAlignment="1" applyProtection="1">
      <alignment horizontal="right" vertical="top"/>
    </xf>
    <xf numFmtId="178" fontId="4" fillId="2" borderId="3" xfId="0" applyNumberFormat="1" applyFont="1" applyFill="1" applyBorder="1" applyAlignment="1" applyProtection="1">
      <alignment vertical="top"/>
      <protection locked="0"/>
    </xf>
    <xf numFmtId="177" fontId="4" fillId="2" borderId="3" xfId="0" applyNumberFormat="1" applyFont="1" applyFill="1" applyBorder="1" applyAlignment="1" applyProtection="1">
      <alignment vertical="top"/>
      <protection locked="0"/>
    </xf>
    <xf numFmtId="177" fontId="4" fillId="4" borderId="0" xfId="0" applyNumberFormat="1" applyFont="1" applyFill="1" applyBorder="1" applyAlignment="1" applyProtection="1">
      <alignment vertical="top"/>
      <protection locked="0"/>
    </xf>
    <xf numFmtId="176" fontId="4" fillId="4" borderId="5" xfId="0" applyNumberFormat="1" applyFont="1" applyFill="1" applyBorder="1" applyAlignment="1" applyProtection="1">
      <alignment vertical="top"/>
      <protection locked="0"/>
    </xf>
    <xf numFmtId="9" fontId="4" fillId="4" borderId="5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right" vertical="top"/>
    </xf>
    <xf numFmtId="49" fontId="4" fillId="2" borderId="2" xfId="0" applyNumberFormat="1" applyFont="1" applyFill="1" applyBorder="1" applyAlignment="1" applyProtection="1">
      <alignment horizontal="center" vertical="top"/>
    </xf>
    <xf numFmtId="178" fontId="4" fillId="2" borderId="2" xfId="0" applyNumberFormat="1" applyFont="1" applyFill="1" applyBorder="1" applyAlignment="1" applyProtection="1">
      <alignment horizontal="center" vertical="top"/>
      <protection locked="0"/>
    </xf>
    <xf numFmtId="49" fontId="4" fillId="2" borderId="0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center" vertical="top"/>
    </xf>
    <xf numFmtId="178" fontId="6" fillId="2" borderId="0" xfId="0" applyNumberFormat="1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horizontal="center" vertical="top"/>
    </xf>
    <xf numFmtId="178" fontId="4" fillId="4" borderId="2" xfId="0" applyNumberFormat="1" applyFont="1" applyFill="1" applyBorder="1" applyAlignment="1" applyProtection="1">
      <alignment vertical="top"/>
      <protection locked="0"/>
    </xf>
    <xf numFmtId="0" fontId="4" fillId="4" borderId="5" xfId="0" applyFont="1" applyFill="1" applyBorder="1" applyAlignment="1" applyProtection="1">
      <alignment horizontal="center" vertical="top"/>
    </xf>
    <xf numFmtId="176" fontId="4" fillId="4" borderId="5" xfId="0" applyNumberFormat="1" applyFont="1" applyFill="1" applyBorder="1" applyAlignment="1" applyProtection="1">
      <alignment vertical="top"/>
    </xf>
    <xf numFmtId="9" fontId="4" fillId="4" borderId="5" xfId="0" applyNumberFormat="1" applyFont="1" applyFill="1" applyBorder="1" applyAlignment="1" applyProtection="1">
      <alignment horizontal="center" vertical="top"/>
    </xf>
    <xf numFmtId="9" fontId="4" fillId="4" borderId="5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 applyProtection="1">
      <alignment horizontal="right" vertical="top"/>
    </xf>
    <xf numFmtId="0" fontId="4" fillId="3" borderId="4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1"/>
  <sheetViews>
    <sheetView showGridLines="0" showZeros="0" tabSelected="1" workbookViewId="0">
      <selection activeCell="U21" sqref="U21"/>
    </sheetView>
  </sheetViews>
  <sheetFormatPr defaultColWidth="8.85546875" defaultRowHeight="13.9" customHeight="1" x14ac:dyDescent="0.45"/>
  <cols>
    <col min="1" max="1" width="5.5703125" style="1" customWidth="1"/>
    <col min="2" max="2" width="8.42578125" style="3" customWidth="1"/>
    <col min="3" max="3" width="7.7109375" style="3" customWidth="1"/>
    <col min="4" max="12" width="7.7109375" style="1" customWidth="1"/>
    <col min="13" max="13" width="9.42578125" style="1" customWidth="1"/>
    <col min="14" max="16384" width="8.85546875" style="1"/>
  </cols>
  <sheetData>
    <row r="2" spans="2:13" ht="17.45" customHeight="1" x14ac:dyDescent="0.45">
      <c r="B2" s="10" t="s">
        <v>75</v>
      </c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2" customFormat="1" ht="16.5" customHeight="1" x14ac:dyDescent="0.15">
      <c r="B3" s="12"/>
      <c r="C3" s="13" t="s">
        <v>48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12</v>
      </c>
    </row>
    <row r="4" spans="2:13" ht="16.5" customHeight="1" x14ac:dyDescent="0.45">
      <c r="B4" s="14" t="s">
        <v>26</v>
      </c>
      <c r="C4" s="15">
        <v>2</v>
      </c>
      <c r="D4" s="16">
        <v>338</v>
      </c>
      <c r="E4" s="16">
        <v>809</v>
      </c>
      <c r="F4" s="16">
        <v>1941</v>
      </c>
      <c r="G4" s="16">
        <v>2859</v>
      </c>
      <c r="H4" s="16">
        <v>3183</v>
      </c>
      <c r="I4" s="16">
        <v>2208</v>
      </c>
      <c r="J4" s="16">
        <v>517</v>
      </c>
      <c r="K4" s="16">
        <v>47</v>
      </c>
      <c r="L4" s="16">
        <v>2</v>
      </c>
      <c r="M4" s="17">
        <f>SUM(C4:L4)</f>
        <v>11906</v>
      </c>
    </row>
    <row r="5" spans="2:13" ht="16.5" customHeight="1" x14ac:dyDescent="0.45">
      <c r="B5" s="18" t="s">
        <v>27</v>
      </c>
      <c r="C5" s="19">
        <v>0</v>
      </c>
      <c r="D5" s="20">
        <v>1</v>
      </c>
      <c r="E5" s="20">
        <v>2</v>
      </c>
      <c r="F5" s="20">
        <v>44</v>
      </c>
      <c r="G5" s="20">
        <v>78</v>
      </c>
      <c r="H5" s="20">
        <v>55</v>
      </c>
      <c r="I5" s="20">
        <v>22</v>
      </c>
      <c r="J5" s="20">
        <v>3</v>
      </c>
      <c r="K5" s="20">
        <v>1</v>
      </c>
      <c r="L5" s="20">
        <v>0</v>
      </c>
      <c r="M5" s="21">
        <f t="shared" ref="M5:M10" si="0">SUM(C5:L5)</f>
        <v>206</v>
      </c>
    </row>
    <row r="6" spans="2:13" ht="16.5" customHeight="1" x14ac:dyDescent="0.45">
      <c r="B6" s="18" t="s">
        <v>28</v>
      </c>
      <c r="C6" s="19">
        <v>0</v>
      </c>
      <c r="D6" s="20">
        <v>0</v>
      </c>
      <c r="E6" s="20">
        <v>10</v>
      </c>
      <c r="F6" s="20">
        <v>39</v>
      </c>
      <c r="G6" s="20">
        <v>195</v>
      </c>
      <c r="H6" s="20">
        <v>90</v>
      </c>
      <c r="I6" s="20">
        <v>13</v>
      </c>
      <c r="J6" s="20">
        <v>0</v>
      </c>
      <c r="K6" s="20">
        <v>0</v>
      </c>
      <c r="L6" s="20">
        <v>0</v>
      </c>
      <c r="M6" s="21">
        <f t="shared" si="0"/>
        <v>347</v>
      </c>
    </row>
    <row r="7" spans="2:13" ht="16.5" customHeight="1" x14ac:dyDescent="0.45">
      <c r="B7" s="18" t="s">
        <v>29</v>
      </c>
      <c r="C7" s="19">
        <v>0</v>
      </c>
      <c r="D7" s="20">
        <v>1</v>
      </c>
      <c r="E7" s="20">
        <v>7</v>
      </c>
      <c r="F7" s="20">
        <v>40</v>
      </c>
      <c r="G7" s="20">
        <v>127</v>
      </c>
      <c r="H7" s="20">
        <v>88</v>
      </c>
      <c r="I7" s="20">
        <v>21</v>
      </c>
      <c r="J7" s="20">
        <v>2</v>
      </c>
      <c r="K7" s="20">
        <v>0</v>
      </c>
      <c r="L7" s="20">
        <v>0</v>
      </c>
      <c r="M7" s="21">
        <f t="shared" si="0"/>
        <v>286</v>
      </c>
    </row>
    <row r="8" spans="2:13" ht="16.5" customHeight="1" x14ac:dyDescent="0.45">
      <c r="B8" s="18" t="s">
        <v>30</v>
      </c>
      <c r="C8" s="19">
        <v>0</v>
      </c>
      <c r="D8" s="20">
        <v>0</v>
      </c>
      <c r="E8" s="20">
        <v>2</v>
      </c>
      <c r="F8" s="20">
        <v>7</v>
      </c>
      <c r="G8" s="20">
        <v>27</v>
      </c>
      <c r="H8" s="20">
        <v>57</v>
      </c>
      <c r="I8" s="20">
        <v>40</v>
      </c>
      <c r="J8" s="20">
        <v>8</v>
      </c>
      <c r="K8" s="20">
        <v>1</v>
      </c>
      <c r="L8" s="20">
        <v>0</v>
      </c>
      <c r="M8" s="21">
        <f t="shared" si="0"/>
        <v>142</v>
      </c>
    </row>
    <row r="9" spans="2:13" ht="16.5" customHeight="1" x14ac:dyDescent="0.45">
      <c r="B9" s="22" t="s">
        <v>76</v>
      </c>
      <c r="C9" s="19"/>
      <c r="D9" s="20"/>
      <c r="E9" s="20"/>
      <c r="F9" s="20"/>
      <c r="G9" s="20">
        <v>2</v>
      </c>
      <c r="H9" s="20">
        <v>2</v>
      </c>
      <c r="I9" s="20"/>
      <c r="J9" s="20"/>
      <c r="K9" s="20"/>
      <c r="L9" s="20"/>
      <c r="M9" s="21">
        <f t="shared" si="0"/>
        <v>4</v>
      </c>
    </row>
    <row r="10" spans="2:13" ht="16.5" customHeight="1" x14ac:dyDescent="0.45">
      <c r="B10" s="23" t="s">
        <v>31</v>
      </c>
      <c r="C10" s="24">
        <v>0</v>
      </c>
      <c r="D10" s="25">
        <v>0</v>
      </c>
      <c r="E10" s="25">
        <v>0</v>
      </c>
      <c r="F10" s="25">
        <v>0</v>
      </c>
      <c r="G10" s="25">
        <v>0</v>
      </c>
      <c r="H10" s="25">
        <v>1</v>
      </c>
      <c r="I10" s="25">
        <v>1</v>
      </c>
      <c r="J10" s="25">
        <v>4</v>
      </c>
      <c r="K10" s="25">
        <v>1</v>
      </c>
      <c r="L10" s="25">
        <v>0</v>
      </c>
      <c r="M10" s="26">
        <f t="shared" si="0"/>
        <v>7</v>
      </c>
    </row>
    <row r="11" spans="2:13" ht="16.5" customHeight="1" x14ac:dyDescent="0.45">
      <c r="B11" s="7" t="s">
        <v>9</v>
      </c>
      <c r="C11" s="27">
        <f>SUM(C4:C10)</f>
        <v>2</v>
      </c>
      <c r="D11" s="27">
        <f t="shared" ref="D11:M11" si="1">SUM(D4:D10)</f>
        <v>340</v>
      </c>
      <c r="E11" s="27">
        <f t="shared" si="1"/>
        <v>830</v>
      </c>
      <c r="F11" s="27">
        <f t="shared" si="1"/>
        <v>2071</v>
      </c>
      <c r="G11" s="27">
        <f t="shared" si="1"/>
        <v>3288</v>
      </c>
      <c r="H11" s="27">
        <f t="shared" si="1"/>
        <v>3476</v>
      </c>
      <c r="I11" s="27">
        <f t="shared" si="1"/>
        <v>2305</v>
      </c>
      <c r="J11" s="27">
        <f t="shared" si="1"/>
        <v>534</v>
      </c>
      <c r="K11" s="27">
        <f t="shared" si="1"/>
        <v>50</v>
      </c>
      <c r="L11" s="27">
        <f t="shared" si="1"/>
        <v>2</v>
      </c>
      <c r="M11" s="27">
        <f t="shared" si="1"/>
        <v>12898</v>
      </c>
    </row>
    <row r="12" spans="2:13" ht="16.5" customHeight="1" x14ac:dyDescent="0.45">
      <c r="B12" s="8"/>
      <c r="C12" s="28">
        <f t="shared" ref="C12:L12" si="2">+C11/$M11</f>
        <v>1.5506280043417584E-4</v>
      </c>
      <c r="D12" s="28">
        <f t="shared" si="2"/>
        <v>2.6360676073809892E-2</v>
      </c>
      <c r="E12" s="28">
        <f t="shared" si="2"/>
        <v>6.435106218018298E-2</v>
      </c>
      <c r="F12" s="28">
        <f t="shared" si="2"/>
        <v>0.16056752984958908</v>
      </c>
      <c r="G12" s="28">
        <f t="shared" si="2"/>
        <v>0.25492324391378507</v>
      </c>
      <c r="H12" s="28">
        <f t="shared" si="2"/>
        <v>0.26949914715459761</v>
      </c>
      <c r="I12" s="28">
        <f t="shared" si="2"/>
        <v>0.17870987750038766</v>
      </c>
      <c r="J12" s="28">
        <f t="shared" si="2"/>
        <v>4.140176771592495E-2</v>
      </c>
      <c r="K12" s="28">
        <f t="shared" si="2"/>
        <v>3.8765700108543961E-3</v>
      </c>
      <c r="L12" s="28">
        <f t="shared" si="2"/>
        <v>1.5506280043417584E-4</v>
      </c>
      <c r="M12" s="29">
        <f>M11/M$11</f>
        <v>1</v>
      </c>
    </row>
    <row r="31" spans="2:3" s="5" customFormat="1" ht="13.9" customHeight="1" x14ac:dyDescent="0.15">
      <c r="B31" s="6"/>
      <c r="C31" s="6"/>
    </row>
  </sheetData>
  <mergeCells count="2">
    <mergeCell ref="B2:M2"/>
    <mergeCell ref="B11:B12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C11:M12 M4:M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8.14062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45" t="s">
        <v>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4" customFormat="1" ht="14.25" customHeight="1" x14ac:dyDescent="0.15">
      <c r="A3" s="2"/>
      <c r="B3" s="46"/>
      <c r="C3" s="47" t="s">
        <v>48</v>
      </c>
      <c r="D3" s="47" t="s">
        <v>0</v>
      </c>
      <c r="E3" s="47" t="s">
        <v>1</v>
      </c>
      <c r="F3" s="47" t="s">
        <v>2</v>
      </c>
      <c r="G3" s="47" t="s">
        <v>3</v>
      </c>
      <c r="H3" s="47" t="s">
        <v>4</v>
      </c>
      <c r="I3" s="47" t="s">
        <v>5</v>
      </c>
      <c r="J3" s="47" t="s">
        <v>6</v>
      </c>
      <c r="K3" s="47" t="s">
        <v>7</v>
      </c>
      <c r="L3" s="47" t="s">
        <v>8</v>
      </c>
      <c r="M3" s="48" t="s">
        <v>37</v>
      </c>
    </row>
    <row r="4" spans="1:13" ht="14.25" customHeight="1" x14ac:dyDescent="0.45">
      <c r="B4" s="33" t="s">
        <v>13</v>
      </c>
      <c r="C4" s="34" t="s">
        <v>72</v>
      </c>
      <c r="D4" s="34" t="s">
        <v>72</v>
      </c>
      <c r="E4" s="34" t="s">
        <v>72</v>
      </c>
      <c r="F4" s="16">
        <f>SUM('表4.3:表4.9'!F4)</f>
        <v>4</v>
      </c>
      <c r="G4" s="16">
        <f>SUM('表4.3:表4.9'!G4)</f>
        <v>8</v>
      </c>
      <c r="H4" s="16">
        <f>SUM('表4.3:表4.9'!H4)</f>
        <v>16</v>
      </c>
      <c r="I4" s="16">
        <f>SUM('表4.3:表4.9'!I4)</f>
        <v>14</v>
      </c>
      <c r="J4" s="16">
        <f>SUM('表4.3:表4.9'!J4)</f>
        <v>1</v>
      </c>
      <c r="K4" s="16">
        <f>SUM('表4.3:表4.9'!K4)</f>
        <v>0</v>
      </c>
      <c r="L4" s="16">
        <f>SUM('表4.3:表4.9'!L4)</f>
        <v>0</v>
      </c>
      <c r="M4" s="16">
        <f t="shared" ref="M4:M26" si="0">SUM(C4:L4)</f>
        <v>43</v>
      </c>
    </row>
    <row r="5" spans="1:13" ht="14.25" customHeight="1" x14ac:dyDescent="0.45">
      <c r="B5" s="35" t="s">
        <v>14</v>
      </c>
      <c r="C5" s="20">
        <v>0</v>
      </c>
      <c r="D5" s="20">
        <f>SUM('表4.3:表4.9'!D5)</f>
        <v>1</v>
      </c>
      <c r="E5" s="20">
        <f>SUM('表4.3:表4.9'!E5)</f>
        <v>1</v>
      </c>
      <c r="F5" s="20">
        <f>SUM('表4.3:表4.9'!F5)</f>
        <v>6</v>
      </c>
      <c r="G5" s="20">
        <f>SUM('表4.3:表4.9'!G5)</f>
        <v>13</v>
      </c>
      <c r="H5" s="20">
        <f>SUM('表4.3:表4.9'!H5)</f>
        <v>8</v>
      </c>
      <c r="I5" s="20">
        <f>SUM('表4.3:表4.9'!I5)</f>
        <v>29</v>
      </c>
      <c r="J5" s="20">
        <f>SUM('表4.3:表4.9'!J5)</f>
        <v>3</v>
      </c>
      <c r="K5" s="20">
        <f>SUM('表4.3:表4.9'!K5)</f>
        <v>0</v>
      </c>
      <c r="L5" s="20">
        <f>SUM('表4.3:表4.9'!L5)</f>
        <v>0</v>
      </c>
      <c r="M5" s="20">
        <f t="shared" si="0"/>
        <v>61</v>
      </c>
    </row>
    <row r="6" spans="1:13" ht="14.25" customHeight="1" x14ac:dyDescent="0.45">
      <c r="B6" s="36" t="s">
        <v>15</v>
      </c>
      <c r="C6" s="25">
        <v>0</v>
      </c>
      <c r="D6" s="25">
        <f>SUM('表4.3:表4.9'!D6)</f>
        <v>3</v>
      </c>
      <c r="E6" s="25">
        <f>SUM('表4.3:表4.9'!E6)</f>
        <v>1</v>
      </c>
      <c r="F6" s="25">
        <f>SUM('表4.3:表4.9'!F6)</f>
        <v>7</v>
      </c>
      <c r="G6" s="25">
        <f>SUM('表4.3:表4.9'!G6)</f>
        <v>28</v>
      </c>
      <c r="H6" s="25">
        <f>SUM('表4.3:表4.9'!H6)</f>
        <v>30</v>
      </c>
      <c r="I6" s="25">
        <f>SUM('表4.3:表4.9'!I6)</f>
        <v>12</v>
      </c>
      <c r="J6" s="25">
        <f>SUM('表4.3:表4.9'!J6)</f>
        <v>4</v>
      </c>
      <c r="K6" s="25">
        <f>SUM('表4.3:表4.9'!K6)</f>
        <v>0</v>
      </c>
      <c r="L6" s="25">
        <f>SUM('表4.3:表4.9'!L6)</f>
        <v>0</v>
      </c>
      <c r="M6" s="25">
        <f t="shared" si="0"/>
        <v>85</v>
      </c>
    </row>
    <row r="7" spans="1:13" ht="14.25" customHeight="1" x14ac:dyDescent="0.45">
      <c r="B7" s="33" t="s">
        <v>16</v>
      </c>
      <c r="C7" s="16">
        <v>0</v>
      </c>
      <c r="D7" s="16">
        <f>SUM('表4.3:表4.9'!D7)</f>
        <v>0</v>
      </c>
      <c r="E7" s="16">
        <f>SUM('表4.3:表4.9'!E7)</f>
        <v>2</v>
      </c>
      <c r="F7" s="16">
        <f>SUM('表4.3:表4.9'!F7)</f>
        <v>9</v>
      </c>
      <c r="G7" s="16">
        <f>SUM('表4.3:表4.9'!G7)</f>
        <v>55</v>
      </c>
      <c r="H7" s="16">
        <f>SUM('表4.3:表4.9'!H7)</f>
        <v>57</v>
      </c>
      <c r="I7" s="16">
        <f>SUM('表4.3:表4.9'!I7)</f>
        <v>43</v>
      </c>
      <c r="J7" s="16">
        <f>SUM('表4.3:表4.9'!J7)</f>
        <v>1</v>
      </c>
      <c r="K7" s="16">
        <f>SUM('表4.3:表4.9'!K7)</f>
        <v>1</v>
      </c>
      <c r="L7" s="16">
        <f>SUM('表4.3:表4.9'!L7)</f>
        <v>0</v>
      </c>
      <c r="M7" s="16">
        <f t="shared" si="0"/>
        <v>168</v>
      </c>
    </row>
    <row r="8" spans="1:13" ht="14.25" customHeight="1" x14ac:dyDescent="0.45">
      <c r="B8" s="35" t="s">
        <v>17</v>
      </c>
      <c r="C8" s="20">
        <v>0</v>
      </c>
      <c r="D8" s="20">
        <f>SUM('表4.3:表4.9'!D8)</f>
        <v>1</v>
      </c>
      <c r="E8" s="20">
        <f>SUM('表4.3:表4.9'!E8)</f>
        <v>4</v>
      </c>
      <c r="F8" s="20">
        <f>SUM('表4.3:表4.9'!F8)</f>
        <v>19</v>
      </c>
      <c r="G8" s="20">
        <f>SUM('表4.3:表4.9'!G8)</f>
        <v>39</v>
      </c>
      <c r="H8" s="20">
        <f>SUM('表4.3:表4.9'!H8)</f>
        <v>68</v>
      </c>
      <c r="I8" s="20">
        <f>SUM('表4.3:表4.9'!I8)</f>
        <v>49</v>
      </c>
      <c r="J8" s="20">
        <f>SUM('表4.3:表4.9'!J8)</f>
        <v>4</v>
      </c>
      <c r="K8" s="20">
        <f>SUM('表4.3:表4.9'!K8)</f>
        <v>0</v>
      </c>
      <c r="L8" s="20">
        <f>SUM('表4.3:表4.9'!L8)</f>
        <v>0</v>
      </c>
      <c r="M8" s="20">
        <f t="shared" si="0"/>
        <v>184</v>
      </c>
    </row>
    <row r="9" spans="1:13" ht="14.25" customHeight="1" x14ac:dyDescent="0.45">
      <c r="B9" s="35" t="s">
        <v>18</v>
      </c>
      <c r="C9" s="20">
        <v>0</v>
      </c>
      <c r="D9" s="20">
        <f>SUM('表4.3:表4.9'!D9)</f>
        <v>3</v>
      </c>
      <c r="E9" s="20">
        <f>SUM('表4.3:表4.9'!E9)</f>
        <v>11</v>
      </c>
      <c r="F9" s="20">
        <f>SUM('表4.3:表4.9'!F9)</f>
        <v>19</v>
      </c>
      <c r="G9" s="20">
        <f>SUM('表4.3:表4.9'!G9)</f>
        <v>78</v>
      </c>
      <c r="H9" s="20">
        <f>SUM('表4.3:表4.9'!H9)</f>
        <v>112</v>
      </c>
      <c r="I9" s="20">
        <f>SUM('表4.3:表4.9'!I9)</f>
        <v>49</v>
      </c>
      <c r="J9" s="20">
        <f>SUM('表4.3:表4.9'!J9)</f>
        <v>8</v>
      </c>
      <c r="K9" s="20">
        <f>SUM('表4.3:表4.9'!K9)</f>
        <v>3</v>
      </c>
      <c r="L9" s="20">
        <f>SUM('表4.3:表4.9'!L9)</f>
        <v>1</v>
      </c>
      <c r="M9" s="20">
        <f t="shared" si="0"/>
        <v>284</v>
      </c>
    </row>
    <row r="10" spans="1:13" ht="14.25" customHeight="1" x14ac:dyDescent="0.45">
      <c r="B10" s="35" t="s">
        <v>19</v>
      </c>
      <c r="C10" s="20">
        <v>0</v>
      </c>
      <c r="D10" s="20">
        <f>SUM('表4.3:表4.9'!D10)</f>
        <v>0</v>
      </c>
      <c r="E10" s="20">
        <f>SUM('表4.3:表4.9'!E10)</f>
        <v>3</v>
      </c>
      <c r="F10" s="20">
        <f>SUM('表4.3:表4.9'!F10)</f>
        <v>11</v>
      </c>
      <c r="G10" s="20">
        <f>SUM('表4.3:表4.9'!G10)</f>
        <v>20</v>
      </c>
      <c r="H10" s="20">
        <f>SUM('表4.3:表4.9'!H10)</f>
        <v>33</v>
      </c>
      <c r="I10" s="20">
        <f>SUM('表4.3:表4.9'!I10)</f>
        <v>23</v>
      </c>
      <c r="J10" s="20">
        <f>SUM('表4.3:表4.9'!J10)</f>
        <v>5</v>
      </c>
      <c r="K10" s="20">
        <f>SUM('表4.3:表4.9'!K10)</f>
        <v>1</v>
      </c>
      <c r="L10" s="20">
        <f>SUM('表4.3:表4.9'!L10)</f>
        <v>0</v>
      </c>
      <c r="M10" s="20">
        <f t="shared" si="0"/>
        <v>96</v>
      </c>
    </row>
    <row r="11" spans="1:13" ht="14.25" customHeight="1" x14ac:dyDescent="0.45">
      <c r="B11" s="36" t="s">
        <v>20</v>
      </c>
      <c r="C11" s="25">
        <v>0</v>
      </c>
      <c r="D11" s="25">
        <f>SUM('表4.3:表4.9'!D11)</f>
        <v>0</v>
      </c>
      <c r="E11" s="25">
        <f>SUM('表4.3:表4.9'!E11)</f>
        <v>9</v>
      </c>
      <c r="F11" s="25">
        <f>SUM('表4.3:表4.9'!F11)</f>
        <v>35</v>
      </c>
      <c r="G11" s="25">
        <f>SUM('表4.3:表4.9'!G11)</f>
        <v>109</v>
      </c>
      <c r="H11" s="25">
        <f>SUM('表4.3:表4.9'!H11)</f>
        <v>86</v>
      </c>
      <c r="I11" s="25">
        <f>SUM('表4.3:表4.9'!I11)</f>
        <v>43</v>
      </c>
      <c r="J11" s="25">
        <f>SUM('表4.3:表4.9'!J11)</f>
        <v>3</v>
      </c>
      <c r="K11" s="25">
        <f>SUM('表4.3:表4.9'!K11)</f>
        <v>0</v>
      </c>
      <c r="L11" s="25">
        <f>SUM('表4.3:表4.9'!L11)</f>
        <v>0</v>
      </c>
      <c r="M11" s="25">
        <f t="shared" si="0"/>
        <v>285</v>
      </c>
    </row>
    <row r="12" spans="1:13" ht="14.25" customHeight="1" x14ac:dyDescent="0.45">
      <c r="B12" s="33" t="s">
        <v>21</v>
      </c>
      <c r="C12" s="16">
        <v>0</v>
      </c>
      <c r="D12" s="16">
        <f>SUM('表4.3:表4.9'!D12)</f>
        <v>2</v>
      </c>
      <c r="E12" s="16">
        <f>SUM('表4.3:表4.9'!E12)</f>
        <v>8</v>
      </c>
      <c r="F12" s="16">
        <f>SUM('表4.3:表4.9'!F12)</f>
        <v>32</v>
      </c>
      <c r="G12" s="16">
        <f>SUM('表4.3:表4.9'!G12)</f>
        <v>134</v>
      </c>
      <c r="H12" s="16">
        <f>SUM('表4.3:表4.9'!H12)</f>
        <v>172</v>
      </c>
      <c r="I12" s="16">
        <f>SUM('表4.3:表4.9'!I12)</f>
        <v>71</v>
      </c>
      <c r="J12" s="16">
        <f>SUM('表4.3:表4.9'!J12)</f>
        <v>13</v>
      </c>
      <c r="K12" s="16">
        <f>SUM('表4.3:表4.9'!K12)</f>
        <v>2</v>
      </c>
      <c r="L12" s="16">
        <f>SUM('表4.3:表4.9'!L12)</f>
        <v>1</v>
      </c>
      <c r="M12" s="16">
        <f t="shared" si="0"/>
        <v>435</v>
      </c>
    </row>
    <row r="13" spans="1:13" ht="14.25" customHeight="1" x14ac:dyDescent="0.45">
      <c r="B13" s="35" t="s">
        <v>22</v>
      </c>
      <c r="C13" s="20">
        <v>0</v>
      </c>
      <c r="D13" s="20">
        <f>SUM('表4.3:表4.9'!D13)</f>
        <v>3</v>
      </c>
      <c r="E13" s="20">
        <f>SUM('表4.3:表4.9'!E13)</f>
        <v>12</v>
      </c>
      <c r="F13" s="20">
        <f>SUM('表4.3:表4.9'!F13)</f>
        <v>34</v>
      </c>
      <c r="G13" s="20">
        <f>SUM('表4.3:表4.9'!G13)</f>
        <v>53</v>
      </c>
      <c r="H13" s="20">
        <f>SUM('表4.3:表4.9'!H13)</f>
        <v>82</v>
      </c>
      <c r="I13" s="20">
        <f>SUM('表4.3:表4.9'!I13)</f>
        <v>46</v>
      </c>
      <c r="J13" s="20">
        <f>SUM('表4.3:表4.9'!J13)</f>
        <v>17</v>
      </c>
      <c r="K13" s="20">
        <f>SUM('表4.3:表4.9'!K13)</f>
        <v>3</v>
      </c>
      <c r="L13" s="20">
        <f>SUM('表4.3:表4.9'!L13)</f>
        <v>0</v>
      </c>
      <c r="M13" s="20">
        <f t="shared" si="0"/>
        <v>250</v>
      </c>
    </row>
    <row r="14" spans="1:13" ht="14.25" customHeight="1" x14ac:dyDescent="0.45">
      <c r="B14" s="35" t="s">
        <v>23</v>
      </c>
      <c r="C14" s="20">
        <v>0</v>
      </c>
      <c r="D14" s="20">
        <f>SUM('表4.3:表4.9'!D14)</f>
        <v>2</v>
      </c>
      <c r="E14" s="20">
        <f>SUM('表4.3:表4.9'!E14)</f>
        <v>11</v>
      </c>
      <c r="F14" s="20">
        <f>SUM('表4.3:表4.9'!F14)</f>
        <v>20</v>
      </c>
      <c r="G14" s="20">
        <f>SUM('表4.3:表4.9'!G14)</f>
        <v>68</v>
      </c>
      <c r="H14" s="20">
        <f>SUM('表4.3:表4.9'!H14)</f>
        <v>78</v>
      </c>
      <c r="I14" s="20">
        <f>SUM('表4.3:表4.9'!I14)</f>
        <v>61</v>
      </c>
      <c r="J14" s="20">
        <f>SUM('表4.3:表4.9'!J14)</f>
        <v>15</v>
      </c>
      <c r="K14" s="20">
        <f>SUM('表4.3:表4.9'!K14)</f>
        <v>4</v>
      </c>
      <c r="L14" s="20">
        <f>SUM('表4.3:表4.9'!L14)</f>
        <v>0</v>
      </c>
      <c r="M14" s="20">
        <f t="shared" si="0"/>
        <v>259</v>
      </c>
    </row>
    <row r="15" spans="1:13" ht="14.25" customHeight="1" x14ac:dyDescent="0.45">
      <c r="B15" s="35" t="s">
        <v>24</v>
      </c>
      <c r="C15" s="20">
        <v>0</v>
      </c>
      <c r="D15" s="20">
        <f>SUM('表4.3:表4.9'!D15)</f>
        <v>11</v>
      </c>
      <c r="E15" s="20">
        <f>SUM('表4.3:表4.9'!E15)</f>
        <v>22</v>
      </c>
      <c r="F15" s="20">
        <f>SUM('表4.3:表4.9'!F15)</f>
        <v>88</v>
      </c>
      <c r="G15" s="20">
        <f>SUM('表4.3:表4.9'!G15)</f>
        <v>146</v>
      </c>
      <c r="H15" s="20">
        <f>SUM('表4.3:表4.9'!H15)</f>
        <v>187</v>
      </c>
      <c r="I15" s="20">
        <f>SUM('表4.3:表4.9'!I15)</f>
        <v>128</v>
      </c>
      <c r="J15" s="20">
        <f>SUM('表4.3:表4.9'!J15)</f>
        <v>18</v>
      </c>
      <c r="K15" s="20">
        <f>SUM('表4.3:表4.9'!K15)</f>
        <v>0</v>
      </c>
      <c r="L15" s="20">
        <f>SUM('表4.3:表4.9'!L15)</f>
        <v>0</v>
      </c>
      <c r="M15" s="20">
        <f t="shared" si="0"/>
        <v>600</v>
      </c>
    </row>
    <row r="16" spans="1:13" ht="14.25" customHeight="1" x14ac:dyDescent="0.45">
      <c r="B16" s="36" t="s">
        <v>25</v>
      </c>
      <c r="C16" s="25">
        <v>0</v>
      </c>
      <c r="D16" s="25">
        <f>SUM('表4.3:表4.9'!D16)</f>
        <v>12</v>
      </c>
      <c r="E16" s="25">
        <f>SUM('表4.3:表4.9'!E16)</f>
        <v>39</v>
      </c>
      <c r="F16" s="25">
        <f>SUM('表4.3:表4.9'!F16)</f>
        <v>88</v>
      </c>
      <c r="G16" s="25">
        <f>SUM('表4.3:表4.9'!G16)</f>
        <v>192</v>
      </c>
      <c r="H16" s="25">
        <f>SUM('表4.3:表4.9'!H16)</f>
        <v>233</v>
      </c>
      <c r="I16" s="25">
        <f>SUM('表4.3:表4.9'!I16)</f>
        <v>181</v>
      </c>
      <c r="J16" s="25">
        <f>SUM('表4.3:表4.9'!J16)</f>
        <v>37</v>
      </c>
      <c r="K16" s="25">
        <f>SUM('表4.3:表4.9'!K16)</f>
        <v>7</v>
      </c>
      <c r="L16" s="25">
        <f>SUM('表4.3:表4.9'!L16)</f>
        <v>0</v>
      </c>
      <c r="M16" s="25">
        <f t="shared" si="0"/>
        <v>789</v>
      </c>
    </row>
    <row r="17" spans="2:13" ht="14.25" customHeight="1" x14ac:dyDescent="0.45">
      <c r="B17" s="33">
        <v>1996</v>
      </c>
      <c r="C17" s="16">
        <v>0</v>
      </c>
      <c r="D17" s="16">
        <f>SUM('表4.3:表4.9'!D17)</f>
        <v>14</v>
      </c>
      <c r="E17" s="16">
        <f>SUM('表4.3:表4.9'!E17)</f>
        <v>38</v>
      </c>
      <c r="F17" s="16">
        <f>SUM('表4.3:表4.9'!F17)</f>
        <v>118</v>
      </c>
      <c r="G17" s="16">
        <f>SUM('表4.3:表4.9'!G17)</f>
        <v>181</v>
      </c>
      <c r="H17" s="16">
        <f>SUM('表4.3:表4.9'!H17)</f>
        <v>179</v>
      </c>
      <c r="I17" s="16">
        <f>SUM('表4.3:表4.9'!I17)</f>
        <v>147</v>
      </c>
      <c r="J17" s="16">
        <f>SUM('表4.3:表4.9'!J17)</f>
        <v>36</v>
      </c>
      <c r="K17" s="16">
        <f>SUM('表4.3:表4.9'!K17)</f>
        <v>0</v>
      </c>
      <c r="L17" s="16">
        <f>SUM('表4.3:表4.9'!L17)</f>
        <v>0</v>
      </c>
      <c r="M17" s="16">
        <f t="shared" si="0"/>
        <v>713</v>
      </c>
    </row>
    <row r="18" spans="2:13" ht="14.25" customHeight="1" x14ac:dyDescent="0.45">
      <c r="B18" s="35">
        <v>1997</v>
      </c>
      <c r="C18" s="20">
        <v>0</v>
      </c>
      <c r="D18" s="20">
        <f>SUM('表4.3:表4.9'!D18)</f>
        <v>31</v>
      </c>
      <c r="E18" s="20">
        <f>SUM('表4.3:表4.9'!E18)</f>
        <v>59</v>
      </c>
      <c r="F18" s="20">
        <f>SUM('表4.3:表4.9'!F18)</f>
        <v>137</v>
      </c>
      <c r="G18" s="20">
        <f>SUM('表4.3:表4.9'!G18)</f>
        <v>188</v>
      </c>
      <c r="H18" s="20">
        <f>SUM('表4.3:表4.9'!H18)</f>
        <v>267</v>
      </c>
      <c r="I18" s="20">
        <f>SUM('表4.3:表4.9'!I18)</f>
        <v>167</v>
      </c>
      <c r="J18" s="20">
        <f>SUM('表4.3:表4.9'!J18)</f>
        <v>37</v>
      </c>
      <c r="K18" s="20">
        <f>SUM('表4.3:表4.9'!K18)</f>
        <v>5</v>
      </c>
      <c r="L18" s="20">
        <f>SUM('表4.3:表4.9'!L18)</f>
        <v>0</v>
      </c>
      <c r="M18" s="20">
        <f t="shared" ref="M18:M25" si="1">SUM(C18:L18)</f>
        <v>891</v>
      </c>
    </row>
    <row r="19" spans="2:13" ht="14.25" customHeight="1" x14ac:dyDescent="0.45">
      <c r="B19" s="35" t="s">
        <v>38</v>
      </c>
      <c r="C19" s="20">
        <v>0</v>
      </c>
      <c r="D19" s="20">
        <f>SUM('表4.3:表4.9'!D19)</f>
        <v>41</v>
      </c>
      <c r="E19" s="20">
        <f>SUM('表4.3:表4.9'!E19)</f>
        <v>99</v>
      </c>
      <c r="F19" s="20">
        <f>SUM('表4.3:表4.9'!F19)</f>
        <v>227</v>
      </c>
      <c r="G19" s="20">
        <f>SUM('表4.3:表4.9'!G19)</f>
        <v>244</v>
      </c>
      <c r="H19" s="20">
        <f>SUM('表4.3:表4.9'!H19)</f>
        <v>236</v>
      </c>
      <c r="I19" s="20">
        <f>SUM('表4.3:表4.9'!I19)</f>
        <v>113</v>
      </c>
      <c r="J19" s="20">
        <f>SUM('表4.3:表4.9'!J19)</f>
        <v>26</v>
      </c>
      <c r="K19" s="20">
        <f>SUM('表4.3:表4.9'!K19)</f>
        <v>2</v>
      </c>
      <c r="L19" s="20">
        <f>SUM('表4.3:表4.9'!L19)</f>
        <v>0</v>
      </c>
      <c r="M19" s="20">
        <f t="shared" si="1"/>
        <v>988</v>
      </c>
    </row>
    <row r="20" spans="2:13" ht="14.25" customHeight="1" x14ac:dyDescent="0.45">
      <c r="B20" s="35" t="s">
        <v>43</v>
      </c>
      <c r="C20" s="20">
        <v>0</v>
      </c>
      <c r="D20" s="20">
        <f>SUM('表4.3:表4.9'!D20)</f>
        <v>14</v>
      </c>
      <c r="E20" s="20">
        <f>SUM('表4.3:表4.9'!E20)</f>
        <v>35</v>
      </c>
      <c r="F20" s="20">
        <f>SUM('表4.3:表4.9'!F20)</f>
        <v>88</v>
      </c>
      <c r="G20" s="20">
        <f>SUM('表4.3:表4.9'!G20)</f>
        <v>177</v>
      </c>
      <c r="H20" s="20">
        <f>SUM('表4.3:表4.9'!H20)</f>
        <v>156</v>
      </c>
      <c r="I20" s="20">
        <f>SUM('表4.3:表4.9'!I20)</f>
        <v>83</v>
      </c>
      <c r="J20" s="20">
        <f>SUM('表4.3:表4.9'!J20)</f>
        <v>47</v>
      </c>
      <c r="K20" s="20">
        <f>SUM('表4.3:表4.9'!K20)</f>
        <v>2</v>
      </c>
      <c r="L20" s="20">
        <f>SUM('表4.3:表4.9'!L20)</f>
        <v>0</v>
      </c>
      <c r="M20" s="20">
        <f t="shared" si="1"/>
        <v>602</v>
      </c>
    </row>
    <row r="21" spans="2:13" ht="14.25" customHeight="1" x14ac:dyDescent="0.45">
      <c r="B21" s="35" t="s">
        <v>44</v>
      </c>
      <c r="C21" s="20">
        <v>0</v>
      </c>
      <c r="D21" s="20">
        <f>SUM('表4.3:表4.9'!D21)</f>
        <v>19</v>
      </c>
      <c r="E21" s="20">
        <f>SUM('表4.3:表4.9'!E21)</f>
        <v>46</v>
      </c>
      <c r="F21" s="20">
        <f>SUM('表4.3:表4.9'!F21)</f>
        <v>146</v>
      </c>
      <c r="G21" s="20">
        <f>SUM('表4.3:表4.9'!G21)</f>
        <v>200</v>
      </c>
      <c r="H21" s="20">
        <f>SUM('表4.3:表4.9'!H21)</f>
        <v>182</v>
      </c>
      <c r="I21" s="20">
        <f>SUM('表4.3:表4.9'!I21)</f>
        <v>138</v>
      </c>
      <c r="J21" s="20">
        <f>SUM('表4.3:表4.9'!J21)</f>
        <v>33</v>
      </c>
      <c r="K21" s="20">
        <f>SUM('表4.3:表4.9'!K21)</f>
        <v>2</v>
      </c>
      <c r="L21" s="20">
        <f>SUM('表4.3:表4.9'!L21)</f>
        <v>0</v>
      </c>
      <c r="M21" s="20">
        <f t="shared" si="1"/>
        <v>766</v>
      </c>
    </row>
    <row r="22" spans="2:13" ht="14.25" customHeight="1" x14ac:dyDescent="0.45">
      <c r="B22" s="33" t="s">
        <v>49</v>
      </c>
      <c r="C22" s="16">
        <v>0</v>
      </c>
      <c r="D22" s="16">
        <f>SUM('表4.3:表4.9'!D22)</f>
        <v>48</v>
      </c>
      <c r="E22" s="16">
        <f>SUM('表4.3:表4.9'!E22)</f>
        <v>69</v>
      </c>
      <c r="F22" s="16">
        <f>SUM('表4.3:表4.9'!F22)</f>
        <v>162</v>
      </c>
      <c r="G22" s="16">
        <f>SUM('表4.3:表4.9'!G22)</f>
        <v>205</v>
      </c>
      <c r="H22" s="16">
        <f>SUM('表4.3:表4.9'!H22)</f>
        <v>257</v>
      </c>
      <c r="I22" s="16">
        <f>SUM('表4.3:表4.9'!I22)</f>
        <v>197</v>
      </c>
      <c r="J22" s="16">
        <f>SUM('表4.3:表4.9'!J22)</f>
        <v>42</v>
      </c>
      <c r="K22" s="16">
        <f>SUM('表4.3:表4.9'!K22)</f>
        <v>5</v>
      </c>
      <c r="L22" s="16">
        <f>SUM('表4.3:表4.9'!L22)</f>
        <v>0</v>
      </c>
      <c r="M22" s="16">
        <f t="shared" si="1"/>
        <v>985</v>
      </c>
    </row>
    <row r="23" spans="2:13" ht="14.25" customHeight="1" x14ac:dyDescent="0.45">
      <c r="B23" s="35" t="s">
        <v>50</v>
      </c>
      <c r="C23" s="20">
        <v>2</v>
      </c>
      <c r="D23" s="20">
        <f>SUM('表4.3:表4.9'!D23)</f>
        <v>38</v>
      </c>
      <c r="E23" s="20">
        <f>SUM('表4.3:表4.9'!E23)</f>
        <v>55</v>
      </c>
      <c r="F23" s="20">
        <f>SUM('表4.3:表4.9'!F23)</f>
        <v>179</v>
      </c>
      <c r="G23" s="20">
        <f>SUM('表4.3:表4.9'!G23)</f>
        <v>208</v>
      </c>
      <c r="H23" s="20">
        <f>SUM('表4.3:表4.9'!H23)</f>
        <v>196</v>
      </c>
      <c r="I23" s="20">
        <f>SUM('表4.3:表4.9'!I23)</f>
        <v>143</v>
      </c>
      <c r="J23" s="20">
        <f>SUM('表4.3:表4.9'!J23)</f>
        <v>29</v>
      </c>
      <c r="K23" s="20">
        <f>SUM('表4.3:表4.9'!K23)</f>
        <v>1</v>
      </c>
      <c r="L23" s="20">
        <f>SUM('表4.3:表4.9'!L23)</f>
        <v>0</v>
      </c>
      <c r="M23" s="20">
        <f t="shared" si="1"/>
        <v>851</v>
      </c>
    </row>
    <row r="24" spans="2:13" ht="14.25" customHeight="1" x14ac:dyDescent="0.45">
      <c r="B24" s="35" t="s">
        <v>52</v>
      </c>
      <c r="C24" s="20"/>
      <c r="D24" s="20">
        <f>SUM('表4.3:表4.9'!D24)</f>
        <v>12</v>
      </c>
      <c r="E24" s="20">
        <f>SUM('表4.3:表4.9'!E24)</f>
        <v>43</v>
      </c>
      <c r="F24" s="20">
        <f>SUM('表4.3:表4.9'!F24)</f>
        <v>161</v>
      </c>
      <c r="G24" s="20">
        <f>SUM('表4.3:表4.9'!G24)</f>
        <v>298</v>
      </c>
      <c r="H24" s="20">
        <f>SUM('表4.3:表4.9'!H24)</f>
        <v>206</v>
      </c>
      <c r="I24" s="20">
        <f>SUM('表4.3:表4.9'!I24)</f>
        <v>163</v>
      </c>
      <c r="J24" s="20">
        <f>SUM('表4.3:表4.9'!J24)</f>
        <v>39</v>
      </c>
      <c r="K24" s="20">
        <f>SUM('表4.3:表4.9'!K24)</f>
        <v>3</v>
      </c>
      <c r="L24" s="20">
        <f>SUM('表4.3:表4.9'!L24)</f>
        <v>0</v>
      </c>
      <c r="M24" s="20">
        <f t="shared" si="1"/>
        <v>925</v>
      </c>
    </row>
    <row r="25" spans="2:13" ht="14.25" customHeight="1" x14ac:dyDescent="0.45">
      <c r="B25" s="35" t="s">
        <v>69</v>
      </c>
      <c r="C25" s="20">
        <v>0</v>
      </c>
      <c r="D25" s="20">
        <f>SUM('表4.3:表4.9'!D25)</f>
        <v>41</v>
      </c>
      <c r="E25" s="20">
        <f>SUM('表4.3:表4.9'!E25)</f>
        <v>147</v>
      </c>
      <c r="F25" s="20">
        <f>SUM('表4.3:表4.9'!F25)</f>
        <v>202</v>
      </c>
      <c r="G25" s="20">
        <f>SUM('表4.3:表4.9'!G25)</f>
        <v>267</v>
      </c>
      <c r="H25" s="20">
        <f>SUM('表4.3:表4.9'!H25)</f>
        <v>245</v>
      </c>
      <c r="I25" s="20">
        <f>SUM('表4.3:表4.9'!I25)</f>
        <v>153</v>
      </c>
      <c r="J25" s="20">
        <f>SUM('表4.3:表4.9'!J25)</f>
        <v>49</v>
      </c>
      <c r="K25" s="20">
        <f>SUM('表4.3:表4.9'!K25)</f>
        <v>5</v>
      </c>
      <c r="L25" s="20">
        <f>SUM('表4.3:表4.9'!L25)</f>
        <v>0</v>
      </c>
      <c r="M25" s="20">
        <f t="shared" si="1"/>
        <v>1109</v>
      </c>
    </row>
    <row r="26" spans="2:13" ht="14.25" customHeight="1" x14ac:dyDescent="0.45">
      <c r="B26" s="36" t="s">
        <v>70</v>
      </c>
      <c r="C26" s="25">
        <f>SUM('表4.3:表4.9'!C26)</f>
        <v>0</v>
      </c>
      <c r="D26" s="25">
        <f>SUM('表4.3:表4.9'!D26)</f>
        <v>21</v>
      </c>
      <c r="E26" s="25">
        <f>SUM('表4.3:表4.9'!E26)</f>
        <v>91</v>
      </c>
      <c r="F26" s="25">
        <f>SUM('表4.3:表4.9'!F26)</f>
        <v>224</v>
      </c>
      <c r="G26" s="25">
        <f>SUM('表4.3:表4.9'!G26)</f>
        <v>276</v>
      </c>
      <c r="H26" s="25">
        <f>SUM('表4.3:表4.9'!H26)</f>
        <v>276</v>
      </c>
      <c r="I26" s="25">
        <f>SUM('表4.3:表4.9'!I26)</f>
        <v>180</v>
      </c>
      <c r="J26" s="25">
        <f>SUM('表4.3:表4.9'!J26)</f>
        <v>46</v>
      </c>
      <c r="K26" s="25">
        <f>SUM('表4.3:表4.9'!K26)</f>
        <v>2</v>
      </c>
      <c r="L26" s="25">
        <f>SUM('表4.3:表4.9'!L26)</f>
        <v>0</v>
      </c>
      <c r="M26" s="25">
        <f t="shared" si="0"/>
        <v>1116</v>
      </c>
    </row>
    <row r="27" spans="2:13" ht="14.25" customHeight="1" x14ac:dyDescent="0.45">
      <c r="B27" s="37" t="s">
        <v>79</v>
      </c>
      <c r="C27" s="38">
        <f>SUM('表4.3:表4.9'!C27)</f>
        <v>0</v>
      </c>
      <c r="D27" s="38">
        <f>SUM('表4.3:表4.9'!D27)</f>
        <v>20</v>
      </c>
      <c r="E27" s="38">
        <f>SUM('表4.3:表4.9'!E27)</f>
        <v>12</v>
      </c>
      <c r="F27" s="38">
        <f>SUM('表4.3:表4.9'!F27)</f>
        <v>26</v>
      </c>
      <c r="G27" s="38">
        <f>SUM('表4.3:表4.9'!G27)</f>
        <v>52</v>
      </c>
      <c r="H27" s="38">
        <f>SUM('表4.3:表4.9'!H27)</f>
        <v>55</v>
      </c>
      <c r="I27" s="38">
        <f>SUM('表4.3:表4.9'!I27)</f>
        <v>37</v>
      </c>
      <c r="J27" s="38">
        <f>SUM('表4.3:表4.9'!J27)</f>
        <v>9</v>
      </c>
      <c r="K27" s="38">
        <f>SUM('表4.3:表4.9'!K27)</f>
        <v>1</v>
      </c>
      <c r="L27" s="38">
        <f>SUM('表4.3:表4.9'!L27)</f>
        <v>0</v>
      </c>
      <c r="M27" s="38">
        <f>SUM(C27:L27)</f>
        <v>212</v>
      </c>
    </row>
    <row r="28" spans="2:13" ht="14.25" customHeight="1" x14ac:dyDescent="0.45">
      <c r="B28" s="37" t="s">
        <v>80</v>
      </c>
      <c r="C28" s="38"/>
      <c r="D28" s="38">
        <f>SUM('表4.3:表4.9'!D28)</f>
        <v>3</v>
      </c>
      <c r="E28" s="38">
        <f>SUM('表4.3:表4.9'!E28)</f>
        <v>13</v>
      </c>
      <c r="F28" s="38">
        <f>SUM('表4.3:表4.9'!F28)</f>
        <v>29</v>
      </c>
      <c r="G28" s="38">
        <f>SUM('表4.3:表4.9'!G28)</f>
        <v>49</v>
      </c>
      <c r="H28" s="38">
        <f>SUM('表4.3:表4.9'!H28)</f>
        <v>59</v>
      </c>
      <c r="I28" s="38">
        <f>SUM('表4.3:表4.9'!I28)</f>
        <v>35</v>
      </c>
      <c r="J28" s="38">
        <v>12</v>
      </c>
      <c r="K28" s="38">
        <v>1</v>
      </c>
      <c r="L28" s="38">
        <f>SUM('表4.3:表4.9'!L28)</f>
        <v>0</v>
      </c>
      <c r="M28" s="38">
        <f>SUM(C28:L28)</f>
        <v>201</v>
      </c>
    </row>
    <row r="29" spans="2:13" ht="14.25" customHeight="1" x14ac:dyDescent="0.45">
      <c r="B29" s="39" t="s">
        <v>9</v>
      </c>
      <c r="C29" s="40">
        <f>SUM(C4:C28)</f>
        <v>2</v>
      </c>
      <c r="D29" s="40">
        <f t="shared" ref="D29:M29" si="2">SUM(D4:D28)</f>
        <v>340</v>
      </c>
      <c r="E29" s="40">
        <f t="shared" si="2"/>
        <v>830</v>
      </c>
      <c r="F29" s="40">
        <f t="shared" si="2"/>
        <v>2071</v>
      </c>
      <c r="G29" s="40">
        <f t="shared" si="2"/>
        <v>3288</v>
      </c>
      <c r="H29" s="40">
        <f t="shared" si="2"/>
        <v>3476</v>
      </c>
      <c r="I29" s="40">
        <f t="shared" si="2"/>
        <v>2305</v>
      </c>
      <c r="J29" s="40">
        <f t="shared" si="2"/>
        <v>534</v>
      </c>
      <c r="K29" s="40">
        <f t="shared" si="2"/>
        <v>50</v>
      </c>
      <c r="L29" s="40">
        <f t="shared" si="2"/>
        <v>2</v>
      </c>
      <c r="M29" s="40">
        <f t="shared" si="2"/>
        <v>12898</v>
      </c>
    </row>
    <row r="30" spans="2:13" ht="14.25" customHeight="1" x14ac:dyDescent="0.45">
      <c r="B30" s="41" t="s">
        <v>11</v>
      </c>
      <c r="C30" s="42">
        <f>C29/$M$29</f>
        <v>1.5506280043417584E-4</v>
      </c>
      <c r="D30" s="42">
        <f>D29/$M$29</f>
        <v>2.6360676073809892E-2</v>
      </c>
      <c r="E30" s="42">
        <f t="shared" ref="E30:M30" si="3">E29/$M$29</f>
        <v>6.435106218018298E-2</v>
      </c>
      <c r="F30" s="42">
        <f t="shared" si="3"/>
        <v>0.16056752984958908</v>
      </c>
      <c r="G30" s="42">
        <f t="shared" si="3"/>
        <v>0.25492324391378507</v>
      </c>
      <c r="H30" s="42">
        <f t="shared" si="3"/>
        <v>0.26949914715459761</v>
      </c>
      <c r="I30" s="42">
        <f t="shared" si="3"/>
        <v>0.17870987750038766</v>
      </c>
      <c r="J30" s="42">
        <f t="shared" si="3"/>
        <v>4.140176771592495E-2</v>
      </c>
      <c r="K30" s="42">
        <f t="shared" si="3"/>
        <v>3.8765700108543961E-3</v>
      </c>
      <c r="L30" s="42">
        <f t="shared" si="3"/>
        <v>1.5506280043417584E-4</v>
      </c>
      <c r="M30" s="43">
        <f t="shared" si="3"/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E4 C4:C25 D4 B4:B30 D30 F30 G30 H30 I30 J30 K30 L30:M30" numberStoredAsText="1"/>
    <ignoredError sqref="D26:D29 D5:D25 C26:C29 E5:E29 E30 C30 F4:F29 G4:G29 H4:H29 I4:I29 J4:J29 K4:K29 L4:M29" numberStoredAsText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7.570312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2:13" ht="17.45" customHeight="1" x14ac:dyDescent="0.45">
      <c r="B2" s="45" t="s">
        <v>66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s="2" customFormat="1" ht="14.25" customHeight="1" x14ac:dyDescent="0.15"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33</v>
      </c>
    </row>
    <row r="4" spans="2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>
        <v>4</v>
      </c>
      <c r="G4" s="16">
        <v>5</v>
      </c>
      <c r="H4" s="16">
        <v>16</v>
      </c>
      <c r="I4" s="16">
        <v>14</v>
      </c>
      <c r="J4" s="16">
        <v>1</v>
      </c>
      <c r="K4" s="16"/>
      <c r="L4" s="16"/>
      <c r="M4" s="16">
        <f t="shared" ref="M4:M17" si="0">SUM(C4:L4)</f>
        <v>40</v>
      </c>
    </row>
    <row r="5" spans="2:13" ht="14.25" customHeight="1" x14ac:dyDescent="0.45">
      <c r="B5" s="35">
        <f t="shared" ref="B5:B15" si="1">B4+1</f>
        <v>1984</v>
      </c>
      <c r="C5" s="20"/>
      <c r="D5" s="20">
        <v>1</v>
      </c>
      <c r="E5" s="20">
        <v>1</v>
      </c>
      <c r="F5" s="20">
        <v>5</v>
      </c>
      <c r="G5" s="20">
        <v>12</v>
      </c>
      <c r="H5" s="20">
        <v>8</v>
      </c>
      <c r="I5" s="20">
        <v>28</v>
      </c>
      <c r="J5" s="20">
        <v>3</v>
      </c>
      <c r="K5" s="20"/>
      <c r="L5" s="20"/>
      <c r="M5" s="20">
        <f t="shared" si="0"/>
        <v>58</v>
      </c>
    </row>
    <row r="6" spans="2:13" ht="14.25" customHeight="1" x14ac:dyDescent="0.45">
      <c r="B6" s="36">
        <f t="shared" si="1"/>
        <v>1985</v>
      </c>
      <c r="C6" s="25"/>
      <c r="D6" s="25">
        <v>3</v>
      </c>
      <c r="E6" s="25">
        <v>1</v>
      </c>
      <c r="F6" s="25">
        <v>7</v>
      </c>
      <c r="G6" s="25">
        <v>25</v>
      </c>
      <c r="H6" s="25">
        <v>27</v>
      </c>
      <c r="I6" s="25">
        <v>12</v>
      </c>
      <c r="J6" s="25">
        <v>4</v>
      </c>
      <c r="K6" s="25"/>
      <c r="L6" s="25"/>
      <c r="M6" s="25">
        <f t="shared" si="0"/>
        <v>79</v>
      </c>
    </row>
    <row r="7" spans="2:13" ht="14.25" customHeight="1" x14ac:dyDescent="0.45">
      <c r="B7" s="33">
        <f t="shared" si="1"/>
        <v>1986</v>
      </c>
      <c r="C7" s="16"/>
      <c r="D7" s="16"/>
      <c r="E7" s="16">
        <v>2</v>
      </c>
      <c r="F7" s="16">
        <v>9</v>
      </c>
      <c r="G7" s="16">
        <v>41</v>
      </c>
      <c r="H7" s="16">
        <v>53</v>
      </c>
      <c r="I7" s="16">
        <v>41</v>
      </c>
      <c r="J7" s="16">
        <v>1</v>
      </c>
      <c r="K7" s="16">
        <v>1</v>
      </c>
      <c r="L7" s="16"/>
      <c r="M7" s="16">
        <f t="shared" si="0"/>
        <v>148</v>
      </c>
    </row>
    <row r="8" spans="2:13" ht="14.25" customHeight="1" x14ac:dyDescent="0.45">
      <c r="B8" s="35">
        <f t="shared" si="1"/>
        <v>1987</v>
      </c>
      <c r="C8" s="20"/>
      <c r="D8" s="20">
        <v>1</v>
      </c>
      <c r="E8" s="20">
        <v>4</v>
      </c>
      <c r="F8" s="20">
        <v>19</v>
      </c>
      <c r="G8" s="20">
        <v>34</v>
      </c>
      <c r="H8" s="20">
        <v>64</v>
      </c>
      <c r="I8" s="20">
        <v>47</v>
      </c>
      <c r="J8" s="20">
        <v>4</v>
      </c>
      <c r="K8" s="20"/>
      <c r="L8" s="20"/>
      <c r="M8" s="20">
        <f t="shared" si="0"/>
        <v>173</v>
      </c>
    </row>
    <row r="9" spans="2:13" ht="14.25" customHeight="1" x14ac:dyDescent="0.45">
      <c r="B9" s="35">
        <f t="shared" si="1"/>
        <v>1988</v>
      </c>
      <c r="C9" s="20"/>
      <c r="D9" s="20">
        <v>3</v>
      </c>
      <c r="E9" s="20">
        <v>11</v>
      </c>
      <c r="F9" s="20">
        <v>19</v>
      </c>
      <c r="G9" s="20">
        <v>67</v>
      </c>
      <c r="H9" s="20">
        <v>105</v>
      </c>
      <c r="I9" s="20">
        <v>48</v>
      </c>
      <c r="J9" s="20">
        <v>8</v>
      </c>
      <c r="K9" s="20">
        <v>3</v>
      </c>
      <c r="L9" s="20">
        <v>1</v>
      </c>
      <c r="M9" s="20">
        <f t="shared" si="0"/>
        <v>265</v>
      </c>
    </row>
    <row r="10" spans="2:13" ht="14.25" customHeight="1" x14ac:dyDescent="0.45">
      <c r="B10" s="35">
        <f t="shared" si="1"/>
        <v>1989</v>
      </c>
      <c r="C10" s="20"/>
      <c r="D10" s="20"/>
      <c r="E10" s="20">
        <v>3</v>
      </c>
      <c r="F10" s="20">
        <v>11</v>
      </c>
      <c r="G10" s="20">
        <v>17</v>
      </c>
      <c r="H10" s="20">
        <v>31</v>
      </c>
      <c r="I10" s="20">
        <v>22</v>
      </c>
      <c r="J10" s="20">
        <v>5</v>
      </c>
      <c r="K10" s="20">
        <v>1</v>
      </c>
      <c r="L10" s="20"/>
      <c r="M10" s="20">
        <f t="shared" si="0"/>
        <v>90</v>
      </c>
    </row>
    <row r="11" spans="2:13" ht="14.25" customHeight="1" x14ac:dyDescent="0.45">
      <c r="B11" s="36">
        <f t="shared" si="1"/>
        <v>1990</v>
      </c>
      <c r="C11" s="25"/>
      <c r="D11" s="25"/>
      <c r="E11" s="25">
        <v>9</v>
      </c>
      <c r="F11" s="25">
        <v>34</v>
      </c>
      <c r="G11" s="25">
        <v>96</v>
      </c>
      <c r="H11" s="25">
        <v>77</v>
      </c>
      <c r="I11" s="25">
        <v>42</v>
      </c>
      <c r="J11" s="25">
        <v>2</v>
      </c>
      <c r="K11" s="25"/>
      <c r="L11" s="25"/>
      <c r="M11" s="25">
        <f t="shared" si="0"/>
        <v>260</v>
      </c>
    </row>
    <row r="12" spans="2:13" ht="14.25" customHeight="1" x14ac:dyDescent="0.45">
      <c r="B12" s="33">
        <f t="shared" si="1"/>
        <v>1991</v>
      </c>
      <c r="C12" s="16"/>
      <c r="D12" s="16">
        <v>2</v>
      </c>
      <c r="E12" s="16">
        <v>8</v>
      </c>
      <c r="F12" s="16">
        <v>31</v>
      </c>
      <c r="G12" s="16">
        <v>107</v>
      </c>
      <c r="H12" s="16">
        <v>159</v>
      </c>
      <c r="I12" s="16">
        <v>68</v>
      </c>
      <c r="J12" s="16">
        <v>13</v>
      </c>
      <c r="K12" s="16">
        <v>1</v>
      </c>
      <c r="L12" s="16">
        <v>1</v>
      </c>
      <c r="M12" s="16">
        <f t="shared" si="0"/>
        <v>390</v>
      </c>
    </row>
    <row r="13" spans="2:13" ht="14.25" customHeight="1" x14ac:dyDescent="0.45">
      <c r="B13" s="35">
        <f t="shared" si="1"/>
        <v>1992</v>
      </c>
      <c r="C13" s="20"/>
      <c r="D13" s="20">
        <v>3</v>
      </c>
      <c r="E13" s="20">
        <v>12</v>
      </c>
      <c r="F13" s="20">
        <v>26</v>
      </c>
      <c r="G13" s="20">
        <v>45</v>
      </c>
      <c r="H13" s="20">
        <v>71</v>
      </c>
      <c r="I13" s="20">
        <v>42</v>
      </c>
      <c r="J13" s="20">
        <v>15</v>
      </c>
      <c r="K13" s="20">
        <v>2</v>
      </c>
      <c r="L13" s="20" t="s">
        <v>10</v>
      </c>
      <c r="M13" s="20">
        <f t="shared" si="0"/>
        <v>216</v>
      </c>
    </row>
    <row r="14" spans="2:13" ht="14.25" customHeight="1" x14ac:dyDescent="0.45">
      <c r="B14" s="35">
        <f t="shared" si="1"/>
        <v>1993</v>
      </c>
      <c r="C14" s="20"/>
      <c r="D14" s="20">
        <v>2</v>
      </c>
      <c r="E14" s="20">
        <v>10</v>
      </c>
      <c r="F14" s="20">
        <v>20</v>
      </c>
      <c r="G14" s="20">
        <v>56</v>
      </c>
      <c r="H14" s="20">
        <v>63</v>
      </c>
      <c r="I14" s="20">
        <v>56</v>
      </c>
      <c r="J14" s="20">
        <v>14</v>
      </c>
      <c r="K14" s="20">
        <v>4</v>
      </c>
      <c r="L14" s="20"/>
      <c r="M14" s="20">
        <f t="shared" si="0"/>
        <v>225</v>
      </c>
    </row>
    <row r="15" spans="2:13" ht="14.25" customHeight="1" x14ac:dyDescent="0.45">
      <c r="B15" s="35">
        <f t="shared" si="1"/>
        <v>1994</v>
      </c>
      <c r="C15" s="20"/>
      <c r="D15" s="20">
        <v>11</v>
      </c>
      <c r="E15" s="20">
        <v>22</v>
      </c>
      <c r="F15" s="20">
        <v>77</v>
      </c>
      <c r="G15" s="20">
        <v>129</v>
      </c>
      <c r="H15" s="20">
        <v>177</v>
      </c>
      <c r="I15" s="20">
        <v>122</v>
      </c>
      <c r="J15" s="20">
        <v>18</v>
      </c>
      <c r="K15" s="20"/>
      <c r="L15" s="20"/>
      <c r="M15" s="20">
        <f t="shared" si="0"/>
        <v>556</v>
      </c>
    </row>
    <row r="16" spans="2:13" ht="14.25" customHeight="1" x14ac:dyDescent="0.45">
      <c r="B16" s="36">
        <v>1995</v>
      </c>
      <c r="C16" s="25"/>
      <c r="D16" s="25">
        <v>12</v>
      </c>
      <c r="E16" s="25">
        <v>39</v>
      </c>
      <c r="F16" s="25">
        <v>86</v>
      </c>
      <c r="G16" s="25">
        <v>174</v>
      </c>
      <c r="H16" s="25">
        <v>220</v>
      </c>
      <c r="I16" s="25">
        <v>180</v>
      </c>
      <c r="J16" s="25">
        <v>37</v>
      </c>
      <c r="K16" s="25">
        <v>7</v>
      </c>
      <c r="L16" s="25" t="s">
        <v>10</v>
      </c>
      <c r="M16" s="25">
        <f t="shared" si="0"/>
        <v>755</v>
      </c>
    </row>
    <row r="17" spans="2:13" ht="14.25" customHeight="1" x14ac:dyDescent="0.45">
      <c r="B17" s="33">
        <v>1996</v>
      </c>
      <c r="C17" s="16"/>
      <c r="D17" s="16">
        <v>14</v>
      </c>
      <c r="E17" s="16">
        <v>38</v>
      </c>
      <c r="F17" s="16">
        <v>118</v>
      </c>
      <c r="G17" s="16">
        <v>175</v>
      </c>
      <c r="H17" s="16">
        <v>174</v>
      </c>
      <c r="I17" s="16">
        <v>140</v>
      </c>
      <c r="J17" s="16">
        <v>36</v>
      </c>
      <c r="K17" s="16"/>
      <c r="L17" s="16"/>
      <c r="M17" s="16">
        <f t="shared" si="0"/>
        <v>695</v>
      </c>
    </row>
    <row r="18" spans="2:13" ht="14.25" customHeight="1" x14ac:dyDescent="0.45">
      <c r="B18" s="35">
        <v>1997</v>
      </c>
      <c r="C18" s="20"/>
      <c r="D18" s="20">
        <v>31</v>
      </c>
      <c r="E18" s="20">
        <v>59</v>
      </c>
      <c r="F18" s="20">
        <v>129</v>
      </c>
      <c r="G18" s="20">
        <v>166</v>
      </c>
      <c r="H18" s="20">
        <v>236</v>
      </c>
      <c r="I18" s="20">
        <v>162</v>
      </c>
      <c r="J18" s="20">
        <v>35</v>
      </c>
      <c r="K18" s="20">
        <v>5</v>
      </c>
      <c r="L18" s="20">
        <v>0</v>
      </c>
      <c r="M18" s="20">
        <f>SUM(C18:L18)</f>
        <v>823</v>
      </c>
    </row>
    <row r="19" spans="2:13" ht="14.25" customHeight="1" x14ac:dyDescent="0.45">
      <c r="B19" s="35">
        <v>1998</v>
      </c>
      <c r="C19" s="20"/>
      <c r="D19" s="20">
        <v>40</v>
      </c>
      <c r="E19" s="20">
        <v>94</v>
      </c>
      <c r="F19" s="20">
        <v>205</v>
      </c>
      <c r="G19" s="20">
        <v>210</v>
      </c>
      <c r="H19" s="20">
        <v>209</v>
      </c>
      <c r="I19" s="20">
        <v>109</v>
      </c>
      <c r="J19" s="20">
        <v>26</v>
      </c>
      <c r="K19" s="20">
        <v>2</v>
      </c>
      <c r="L19" s="20">
        <v>0</v>
      </c>
      <c r="M19" s="20">
        <f>SUM(C19:L19)</f>
        <v>895</v>
      </c>
    </row>
    <row r="20" spans="2:13" ht="14.25" customHeight="1" x14ac:dyDescent="0.45">
      <c r="B20" s="35" t="s">
        <v>81</v>
      </c>
      <c r="C20" s="20"/>
      <c r="D20" s="20">
        <v>13</v>
      </c>
      <c r="E20" s="20">
        <v>32</v>
      </c>
      <c r="F20" s="20">
        <v>77</v>
      </c>
      <c r="G20" s="20">
        <v>132</v>
      </c>
      <c r="H20" s="20">
        <v>136</v>
      </c>
      <c r="I20" s="20">
        <v>73</v>
      </c>
      <c r="J20" s="20">
        <v>46</v>
      </c>
      <c r="K20" s="20">
        <v>2</v>
      </c>
      <c r="L20" s="20"/>
      <c r="M20" s="20">
        <f>SUM(C20:L20)</f>
        <v>511</v>
      </c>
    </row>
    <row r="21" spans="2:13" ht="14.25" customHeight="1" x14ac:dyDescent="0.45">
      <c r="B21" s="35" t="s">
        <v>39</v>
      </c>
      <c r="C21" s="20"/>
      <c r="D21" s="20">
        <v>19</v>
      </c>
      <c r="E21" s="20">
        <v>44</v>
      </c>
      <c r="F21" s="20">
        <v>138</v>
      </c>
      <c r="G21" s="20">
        <v>175</v>
      </c>
      <c r="H21" s="20">
        <v>165</v>
      </c>
      <c r="I21" s="20">
        <v>134</v>
      </c>
      <c r="J21" s="20">
        <v>32</v>
      </c>
      <c r="K21" s="20">
        <v>2</v>
      </c>
      <c r="L21" s="20">
        <v>0</v>
      </c>
      <c r="M21" s="20">
        <v>709</v>
      </c>
    </row>
    <row r="22" spans="2:13" ht="14.25" customHeight="1" x14ac:dyDescent="0.45">
      <c r="B22" s="33" t="s">
        <v>45</v>
      </c>
      <c r="C22" s="16"/>
      <c r="D22" s="16">
        <v>48</v>
      </c>
      <c r="E22" s="16">
        <v>68</v>
      </c>
      <c r="F22" s="16">
        <v>155</v>
      </c>
      <c r="G22" s="16">
        <v>187</v>
      </c>
      <c r="H22" s="16">
        <v>239</v>
      </c>
      <c r="I22" s="16">
        <v>192</v>
      </c>
      <c r="J22" s="16">
        <v>41</v>
      </c>
      <c r="K22" s="16">
        <v>4</v>
      </c>
      <c r="L22" s="16">
        <v>0</v>
      </c>
      <c r="M22" s="16">
        <f t="shared" ref="M22:M28" si="2">SUM(C22:L22)</f>
        <v>934</v>
      </c>
    </row>
    <row r="23" spans="2:13" ht="14.25" customHeight="1" x14ac:dyDescent="0.45">
      <c r="B23" s="35" t="s">
        <v>47</v>
      </c>
      <c r="C23" s="20">
        <v>2</v>
      </c>
      <c r="D23" s="20">
        <v>38</v>
      </c>
      <c r="E23" s="20">
        <v>55</v>
      </c>
      <c r="F23" s="20">
        <v>175</v>
      </c>
      <c r="G23" s="20">
        <v>191</v>
      </c>
      <c r="H23" s="20">
        <v>188</v>
      </c>
      <c r="I23" s="20">
        <v>139</v>
      </c>
      <c r="J23" s="20">
        <v>29</v>
      </c>
      <c r="K23" s="20">
        <v>1</v>
      </c>
      <c r="L23" s="20"/>
      <c r="M23" s="20">
        <f t="shared" si="2"/>
        <v>818</v>
      </c>
    </row>
    <row r="24" spans="2:13" ht="14.25" customHeight="1" x14ac:dyDescent="0.45">
      <c r="B24" s="35" t="s">
        <v>53</v>
      </c>
      <c r="C24" s="20"/>
      <c r="D24" s="20">
        <v>12</v>
      </c>
      <c r="E24" s="20">
        <v>42</v>
      </c>
      <c r="F24" s="20">
        <v>150</v>
      </c>
      <c r="G24" s="20">
        <v>257</v>
      </c>
      <c r="H24" s="20">
        <v>189</v>
      </c>
      <c r="I24" s="20">
        <v>152</v>
      </c>
      <c r="J24" s="20">
        <v>38</v>
      </c>
      <c r="K24" s="20">
        <v>3</v>
      </c>
      <c r="L24" s="20"/>
      <c r="M24" s="20">
        <f t="shared" si="2"/>
        <v>843</v>
      </c>
    </row>
    <row r="25" spans="2:13" ht="14.25" customHeight="1" x14ac:dyDescent="0.45">
      <c r="B25" s="35" t="s">
        <v>68</v>
      </c>
      <c r="C25" s="20"/>
      <c r="D25" s="20">
        <v>41</v>
      </c>
      <c r="E25" s="20">
        <v>145</v>
      </c>
      <c r="F25" s="20">
        <v>196</v>
      </c>
      <c r="G25" s="20">
        <v>243</v>
      </c>
      <c r="H25" s="20">
        <v>234</v>
      </c>
      <c r="I25" s="20">
        <v>146</v>
      </c>
      <c r="J25" s="20">
        <v>49</v>
      </c>
      <c r="K25" s="20">
        <v>5</v>
      </c>
      <c r="L25" s="20"/>
      <c r="M25" s="20">
        <f t="shared" si="2"/>
        <v>1059</v>
      </c>
    </row>
    <row r="26" spans="2:13" ht="14.25" customHeight="1" x14ac:dyDescent="0.45">
      <c r="B26" s="36" t="s">
        <v>71</v>
      </c>
      <c r="C26" s="25"/>
      <c r="D26" s="25">
        <v>21</v>
      </c>
      <c r="E26" s="25">
        <v>85</v>
      </c>
      <c r="F26" s="25">
        <v>198</v>
      </c>
      <c r="G26" s="25">
        <v>226</v>
      </c>
      <c r="H26" s="25">
        <v>241</v>
      </c>
      <c r="I26" s="25">
        <v>172</v>
      </c>
      <c r="J26" s="25">
        <v>41</v>
      </c>
      <c r="K26" s="25">
        <v>2</v>
      </c>
      <c r="L26" s="25"/>
      <c r="M26" s="25">
        <f t="shared" si="2"/>
        <v>986</v>
      </c>
    </row>
    <row r="27" spans="2:13" ht="14.25" customHeight="1" x14ac:dyDescent="0.45">
      <c r="B27" s="37" t="s">
        <v>79</v>
      </c>
      <c r="C27" s="38"/>
      <c r="D27" s="38">
        <v>20</v>
      </c>
      <c r="E27" s="38">
        <v>12</v>
      </c>
      <c r="F27" s="38">
        <v>25</v>
      </c>
      <c r="G27" s="38">
        <v>46</v>
      </c>
      <c r="H27" s="38">
        <v>48</v>
      </c>
      <c r="I27" s="38">
        <v>34</v>
      </c>
      <c r="J27" s="38">
        <v>8</v>
      </c>
      <c r="K27" s="38">
        <v>1</v>
      </c>
      <c r="L27" s="38"/>
      <c r="M27" s="38">
        <f>SUM(C27:L27)</f>
        <v>194</v>
      </c>
    </row>
    <row r="28" spans="2:13" ht="14.25" customHeight="1" x14ac:dyDescent="0.45">
      <c r="B28" s="37" t="s">
        <v>80</v>
      </c>
      <c r="C28" s="38"/>
      <c r="D28" s="38">
        <v>3</v>
      </c>
      <c r="E28" s="38">
        <v>13</v>
      </c>
      <c r="F28" s="38">
        <v>27</v>
      </c>
      <c r="G28" s="38">
        <v>43</v>
      </c>
      <c r="H28" s="38">
        <v>53</v>
      </c>
      <c r="I28" s="38">
        <v>33</v>
      </c>
      <c r="J28" s="38">
        <v>11</v>
      </c>
      <c r="K28" s="38">
        <v>1</v>
      </c>
      <c r="L28" s="38"/>
      <c r="M28" s="38">
        <f t="shared" si="2"/>
        <v>184</v>
      </c>
    </row>
    <row r="29" spans="2:13" ht="14.25" customHeight="1" x14ac:dyDescent="0.45">
      <c r="B29" s="39" t="s">
        <v>9</v>
      </c>
      <c r="C29" s="40">
        <f>SUM(C4:C28)</f>
        <v>2</v>
      </c>
      <c r="D29" s="40">
        <f t="shared" ref="D29:M29" si="3">SUM(D4:D28)</f>
        <v>338</v>
      </c>
      <c r="E29" s="40">
        <f t="shared" si="3"/>
        <v>809</v>
      </c>
      <c r="F29" s="40">
        <f t="shared" si="3"/>
        <v>1941</v>
      </c>
      <c r="G29" s="40">
        <f t="shared" si="3"/>
        <v>2859</v>
      </c>
      <c r="H29" s="40">
        <f t="shared" si="3"/>
        <v>3183</v>
      </c>
      <c r="I29" s="40">
        <f t="shared" si="3"/>
        <v>2208</v>
      </c>
      <c r="J29" s="40">
        <f t="shared" si="3"/>
        <v>517</v>
      </c>
      <c r="K29" s="40">
        <f t="shared" si="3"/>
        <v>47</v>
      </c>
      <c r="L29" s="40">
        <f t="shared" si="3"/>
        <v>2</v>
      </c>
      <c r="M29" s="40">
        <f t="shared" si="3"/>
        <v>11906</v>
      </c>
    </row>
    <row r="30" spans="2:13" ht="14.25" customHeight="1" x14ac:dyDescent="0.45">
      <c r="B30" s="41" t="s">
        <v>11</v>
      </c>
      <c r="C30" s="42">
        <f>C29/$M$29</f>
        <v>1.6798252981689904E-4</v>
      </c>
      <c r="D30" s="42">
        <f>D29/$M$29</f>
        <v>2.8389047539055939E-2</v>
      </c>
      <c r="E30" s="42">
        <f t="shared" ref="E30:L30" si="4">E29/$M$29</f>
        <v>6.7948933310935669E-2</v>
      </c>
      <c r="F30" s="42">
        <f t="shared" si="4"/>
        <v>0.16302704518730052</v>
      </c>
      <c r="G30" s="42">
        <f t="shared" si="4"/>
        <v>0.24013102637325717</v>
      </c>
      <c r="H30" s="42">
        <f t="shared" si="4"/>
        <v>0.26734419620359484</v>
      </c>
      <c r="I30" s="42">
        <f t="shared" si="4"/>
        <v>0.18545271291785653</v>
      </c>
      <c r="J30" s="42">
        <f t="shared" si="4"/>
        <v>4.3423483957668402E-2</v>
      </c>
      <c r="K30" s="42">
        <f t="shared" si="4"/>
        <v>3.9475894506971277E-3</v>
      </c>
      <c r="L30" s="42">
        <f t="shared" si="4"/>
        <v>1.6798252981689904E-4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B20:B28" numberStoredAsText="1"/>
    <ignoredError sqref="C29:M29 M4:M16 M20:M28" unlockedFormula="1"/>
    <ignoredError sqref="M17:M19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5703125" style="1" customWidth="1"/>
    <col min="2" max="2" width="6.28515625" style="3" customWidth="1"/>
    <col min="3" max="5" width="6.28515625" style="1" customWidth="1"/>
    <col min="6" max="9" width="7.570312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54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>
        <v>3</v>
      </c>
      <c r="H4" s="16"/>
      <c r="I4" s="16"/>
      <c r="J4" s="16"/>
      <c r="K4" s="16"/>
      <c r="L4" s="16"/>
      <c r="M4" s="16">
        <f t="shared" ref="M4:M26" si="0">SUM(C4:L4)</f>
        <v>3</v>
      </c>
    </row>
    <row r="5" spans="1:13" ht="14.25" customHeight="1" x14ac:dyDescent="0.45">
      <c r="B5" s="35">
        <f t="shared" ref="B5:B15" si="1">B4+1</f>
        <v>1984</v>
      </c>
      <c r="C5" s="20"/>
      <c r="D5" s="20"/>
      <c r="E5" s="20"/>
      <c r="F5" s="20">
        <v>1</v>
      </c>
      <c r="G5" s="20">
        <v>1</v>
      </c>
      <c r="H5" s="20"/>
      <c r="I5" s="20"/>
      <c r="J5" s="20"/>
      <c r="K5" s="20"/>
      <c r="L5" s="20"/>
      <c r="M5" s="20">
        <f t="shared" si="0"/>
        <v>2</v>
      </c>
    </row>
    <row r="6" spans="1:13" ht="14.25" customHeight="1" x14ac:dyDescent="0.45">
      <c r="B6" s="36">
        <f t="shared" si="1"/>
        <v>1985</v>
      </c>
      <c r="C6" s="25"/>
      <c r="D6" s="25"/>
      <c r="E6" s="25"/>
      <c r="F6" s="25"/>
      <c r="G6" s="25">
        <v>1</v>
      </c>
      <c r="H6" s="25">
        <v>2</v>
      </c>
      <c r="I6" s="25"/>
      <c r="J6" s="25"/>
      <c r="K6" s="25"/>
      <c r="L6" s="25"/>
      <c r="M6" s="25">
        <f t="shared" si="0"/>
        <v>3</v>
      </c>
    </row>
    <row r="7" spans="1:13" ht="14.25" customHeight="1" x14ac:dyDescent="0.45">
      <c r="B7" s="33">
        <f t="shared" si="1"/>
        <v>1986</v>
      </c>
      <c r="C7" s="16"/>
      <c r="D7" s="16"/>
      <c r="E7" s="16"/>
      <c r="F7" s="16"/>
      <c r="G7" s="16">
        <v>11</v>
      </c>
      <c r="H7" s="16">
        <v>1</v>
      </c>
      <c r="I7" s="16">
        <v>1</v>
      </c>
      <c r="J7" s="16"/>
      <c r="K7" s="16"/>
      <c r="L7" s="16"/>
      <c r="M7" s="16">
        <f t="shared" si="0"/>
        <v>13</v>
      </c>
    </row>
    <row r="8" spans="1:13" ht="14.25" customHeight="1" x14ac:dyDescent="0.45">
      <c r="B8" s="35">
        <f t="shared" si="1"/>
        <v>1987</v>
      </c>
      <c r="C8" s="20"/>
      <c r="D8" s="20"/>
      <c r="E8" s="20"/>
      <c r="F8" s="20"/>
      <c r="G8" s="20">
        <v>2</v>
      </c>
      <c r="H8" s="20"/>
      <c r="I8" s="20">
        <v>1</v>
      </c>
      <c r="J8" s="20"/>
      <c r="K8" s="20"/>
      <c r="L8" s="20"/>
      <c r="M8" s="20">
        <f t="shared" si="0"/>
        <v>3</v>
      </c>
    </row>
    <row r="9" spans="1:13" ht="14.25" customHeight="1" x14ac:dyDescent="0.45">
      <c r="B9" s="35">
        <f t="shared" si="1"/>
        <v>1988</v>
      </c>
      <c r="C9" s="20"/>
      <c r="D9" s="20"/>
      <c r="E9" s="20"/>
      <c r="F9" s="20"/>
      <c r="G9" s="20">
        <v>4</v>
      </c>
      <c r="H9" s="20">
        <v>1</v>
      </c>
      <c r="I9" s="20"/>
      <c r="J9" s="20"/>
      <c r="K9" s="20"/>
      <c r="L9" s="20"/>
      <c r="M9" s="20">
        <f t="shared" si="0"/>
        <v>5</v>
      </c>
    </row>
    <row r="10" spans="1:13" ht="14.25" customHeight="1" x14ac:dyDescent="0.45">
      <c r="B10" s="35">
        <f t="shared" si="1"/>
        <v>1989</v>
      </c>
      <c r="C10" s="20"/>
      <c r="D10" s="20"/>
      <c r="E10" s="20"/>
      <c r="F10" s="20"/>
      <c r="G10" s="20">
        <v>2</v>
      </c>
      <c r="H10" s="20">
        <v>2</v>
      </c>
      <c r="I10" s="20">
        <v>1</v>
      </c>
      <c r="J10" s="20"/>
      <c r="K10" s="20"/>
      <c r="L10" s="20"/>
      <c r="M10" s="20">
        <f t="shared" si="0"/>
        <v>5</v>
      </c>
    </row>
    <row r="11" spans="1:13" ht="14.25" customHeight="1" x14ac:dyDescent="0.45">
      <c r="B11" s="36">
        <f t="shared" si="1"/>
        <v>1990</v>
      </c>
      <c r="C11" s="25"/>
      <c r="D11" s="25"/>
      <c r="E11" s="25"/>
      <c r="F11" s="25"/>
      <c r="G11" s="25">
        <v>3</v>
      </c>
      <c r="H11" s="25">
        <v>5</v>
      </c>
      <c r="I11" s="25"/>
      <c r="J11" s="25">
        <v>1</v>
      </c>
      <c r="K11" s="25"/>
      <c r="L11" s="25"/>
      <c r="M11" s="25">
        <f t="shared" si="0"/>
        <v>9</v>
      </c>
    </row>
    <row r="12" spans="1:13" ht="14.25" customHeight="1" x14ac:dyDescent="0.45">
      <c r="B12" s="33">
        <f t="shared" si="1"/>
        <v>1991</v>
      </c>
      <c r="C12" s="16"/>
      <c r="D12" s="16"/>
      <c r="E12" s="16"/>
      <c r="F12" s="16">
        <v>1</v>
      </c>
      <c r="G12" s="16">
        <v>8</v>
      </c>
      <c r="H12" s="16">
        <v>5</v>
      </c>
      <c r="I12" s="16">
        <v>1</v>
      </c>
      <c r="J12" s="16"/>
      <c r="K12" s="16"/>
      <c r="L12" s="16"/>
      <c r="M12" s="16">
        <f t="shared" si="0"/>
        <v>15</v>
      </c>
    </row>
    <row r="13" spans="1:13" ht="14.25" customHeight="1" x14ac:dyDescent="0.45">
      <c r="B13" s="35">
        <f t="shared" si="1"/>
        <v>1992</v>
      </c>
      <c r="C13" s="20"/>
      <c r="D13" s="20"/>
      <c r="E13" s="20"/>
      <c r="F13" s="20">
        <v>4</v>
      </c>
      <c r="G13" s="20">
        <v>3</v>
      </c>
      <c r="H13" s="20">
        <v>5</v>
      </c>
      <c r="I13" s="20">
        <v>3</v>
      </c>
      <c r="J13" s="20"/>
      <c r="K13" s="20">
        <v>1</v>
      </c>
      <c r="L13" s="20"/>
      <c r="M13" s="20">
        <f t="shared" si="0"/>
        <v>16</v>
      </c>
    </row>
    <row r="14" spans="1:13" ht="14.25" customHeight="1" x14ac:dyDescent="0.45">
      <c r="B14" s="35">
        <f t="shared" si="1"/>
        <v>1993</v>
      </c>
      <c r="C14" s="20"/>
      <c r="D14" s="20"/>
      <c r="E14" s="20"/>
      <c r="F14" s="20"/>
      <c r="G14" s="20">
        <v>7</v>
      </c>
      <c r="H14" s="20">
        <v>5</v>
      </c>
      <c r="I14" s="20">
        <v>4</v>
      </c>
      <c r="J14" s="20"/>
      <c r="K14" s="20"/>
      <c r="L14" s="20"/>
      <c r="M14" s="20">
        <f t="shared" si="0"/>
        <v>16</v>
      </c>
    </row>
    <row r="15" spans="1:13" ht="14.25" customHeight="1" x14ac:dyDescent="0.45">
      <c r="B15" s="35">
        <f t="shared" si="1"/>
        <v>1994</v>
      </c>
      <c r="C15" s="20"/>
      <c r="D15" s="20"/>
      <c r="E15" s="20"/>
      <c r="F15" s="20">
        <v>9</v>
      </c>
      <c r="G15" s="20">
        <v>8</v>
      </c>
      <c r="H15" s="20">
        <v>2</v>
      </c>
      <c r="I15" s="20">
        <v>3</v>
      </c>
      <c r="J15" s="20"/>
      <c r="K15" s="20"/>
      <c r="L15" s="20"/>
      <c r="M15" s="20">
        <f t="shared" si="0"/>
        <v>22</v>
      </c>
    </row>
    <row r="16" spans="1:13" ht="14.25" customHeight="1" x14ac:dyDescent="0.45">
      <c r="B16" s="36">
        <v>1995</v>
      </c>
      <c r="C16" s="25"/>
      <c r="D16" s="25"/>
      <c r="E16" s="25"/>
      <c r="F16" s="25">
        <v>1</v>
      </c>
      <c r="G16" s="25">
        <v>2</v>
      </c>
      <c r="H16" s="25">
        <v>4</v>
      </c>
      <c r="I16" s="25">
        <v>1</v>
      </c>
      <c r="J16" s="25"/>
      <c r="K16" s="25"/>
      <c r="L16" s="25"/>
      <c r="M16" s="25">
        <f t="shared" si="0"/>
        <v>8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>
        <v>1</v>
      </c>
      <c r="H17" s="16">
        <v>1</v>
      </c>
      <c r="I17" s="16">
        <v>3</v>
      </c>
      <c r="J17" s="16"/>
      <c r="K17" s="16"/>
      <c r="L17" s="16"/>
      <c r="M17" s="16">
        <f t="shared" si="0"/>
        <v>5</v>
      </c>
    </row>
    <row r="18" spans="2:13" ht="14.25" customHeight="1" x14ac:dyDescent="0.45">
      <c r="B18" s="35" t="s">
        <v>55</v>
      </c>
      <c r="C18" s="20"/>
      <c r="D18" s="20"/>
      <c r="E18" s="20"/>
      <c r="F18" s="20">
        <v>3</v>
      </c>
      <c r="G18" s="20">
        <v>2</v>
      </c>
      <c r="H18" s="20">
        <v>3</v>
      </c>
      <c r="I18" s="20">
        <v>1</v>
      </c>
      <c r="J18" s="20"/>
      <c r="K18" s="20"/>
      <c r="L18" s="20"/>
      <c r="M18" s="20">
        <f t="shared" si="0"/>
        <v>9</v>
      </c>
    </row>
    <row r="19" spans="2:13" ht="14.25" customHeight="1" x14ac:dyDescent="0.45">
      <c r="B19" s="35" t="s">
        <v>56</v>
      </c>
      <c r="C19" s="20"/>
      <c r="D19" s="20">
        <v>1</v>
      </c>
      <c r="E19" s="20"/>
      <c r="F19" s="20">
        <v>5</v>
      </c>
      <c r="G19" s="20">
        <v>3</v>
      </c>
      <c r="H19" s="20">
        <v>8</v>
      </c>
      <c r="I19" s="20">
        <v>1</v>
      </c>
      <c r="J19" s="20"/>
      <c r="K19" s="20"/>
      <c r="L19" s="20"/>
      <c r="M19" s="20">
        <f t="shared" si="0"/>
        <v>18</v>
      </c>
    </row>
    <row r="20" spans="2:13" ht="14.25" customHeight="1" x14ac:dyDescent="0.45">
      <c r="B20" s="35" t="s">
        <v>34</v>
      </c>
      <c r="C20" s="20"/>
      <c r="D20" s="20">
        <v>0</v>
      </c>
      <c r="E20" s="20">
        <v>0</v>
      </c>
      <c r="F20" s="20">
        <v>2</v>
      </c>
      <c r="G20" s="20">
        <v>4</v>
      </c>
      <c r="H20" s="20">
        <v>2</v>
      </c>
      <c r="I20" s="20">
        <v>1</v>
      </c>
      <c r="J20" s="20">
        <v>1</v>
      </c>
      <c r="K20" s="20">
        <v>0</v>
      </c>
      <c r="L20" s="20"/>
      <c r="M20" s="20">
        <f t="shared" si="0"/>
        <v>10</v>
      </c>
    </row>
    <row r="21" spans="2:13" ht="14.25" customHeight="1" x14ac:dyDescent="0.45">
      <c r="B21" s="35" t="s">
        <v>57</v>
      </c>
      <c r="C21" s="20"/>
      <c r="D21" s="20"/>
      <c r="E21" s="20"/>
      <c r="F21" s="20">
        <v>3</v>
      </c>
      <c r="G21" s="20">
        <v>5</v>
      </c>
      <c r="H21" s="20">
        <v>1</v>
      </c>
      <c r="I21" s="20"/>
      <c r="J21" s="20"/>
      <c r="K21" s="20"/>
      <c r="L21" s="20"/>
      <c r="M21" s="20">
        <f t="shared" si="0"/>
        <v>9</v>
      </c>
    </row>
    <row r="22" spans="2:13" ht="14.25" customHeight="1" x14ac:dyDescent="0.45">
      <c r="B22" s="33" t="s">
        <v>45</v>
      </c>
      <c r="C22" s="16"/>
      <c r="D22" s="16">
        <v>0</v>
      </c>
      <c r="E22" s="16">
        <v>0</v>
      </c>
      <c r="F22" s="16">
        <v>2</v>
      </c>
      <c r="G22" s="16">
        <v>0</v>
      </c>
      <c r="H22" s="16">
        <v>3</v>
      </c>
      <c r="I22" s="16">
        <v>0</v>
      </c>
      <c r="J22" s="16">
        <v>0</v>
      </c>
      <c r="K22" s="16">
        <v>0</v>
      </c>
      <c r="L22" s="16"/>
      <c r="M22" s="16">
        <f t="shared" si="0"/>
        <v>5</v>
      </c>
    </row>
    <row r="23" spans="2:13" ht="14.25" customHeight="1" x14ac:dyDescent="0.45">
      <c r="B23" s="35" t="s">
        <v>58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</row>
    <row r="24" spans="2:13" ht="14.25" customHeight="1" x14ac:dyDescent="0.45">
      <c r="B24" s="35" t="s">
        <v>59</v>
      </c>
      <c r="C24" s="20"/>
      <c r="D24" s="20"/>
      <c r="E24" s="20"/>
      <c r="F24" s="20">
        <v>4</v>
      </c>
      <c r="G24" s="20">
        <v>2</v>
      </c>
      <c r="H24" s="20">
        <v>2</v>
      </c>
      <c r="I24" s="20"/>
      <c r="J24" s="20">
        <v>1</v>
      </c>
      <c r="K24" s="20"/>
      <c r="L24" s="20"/>
      <c r="M24" s="20">
        <f>SUM(C24:L24)</f>
        <v>9</v>
      </c>
    </row>
    <row r="25" spans="2:13" ht="14.25" customHeight="1" x14ac:dyDescent="0.45">
      <c r="B25" s="35" t="s">
        <v>68</v>
      </c>
      <c r="C25" s="20"/>
      <c r="D25" s="20"/>
      <c r="E25" s="20"/>
      <c r="F25" s="20">
        <v>1</v>
      </c>
      <c r="G25" s="20">
        <v>3</v>
      </c>
      <c r="H25" s="20"/>
      <c r="I25" s="20"/>
      <c r="J25" s="20"/>
      <c r="K25" s="20"/>
      <c r="L25" s="20"/>
      <c r="M25" s="20">
        <f>SUM(C25:L25)</f>
        <v>4</v>
      </c>
    </row>
    <row r="26" spans="2:13" ht="14.25" customHeight="1" x14ac:dyDescent="0.45">
      <c r="B26" s="36" t="s">
        <v>71</v>
      </c>
      <c r="C26" s="25"/>
      <c r="D26" s="25"/>
      <c r="E26" s="25">
        <v>2</v>
      </c>
      <c r="F26" s="25">
        <v>8</v>
      </c>
      <c r="G26" s="25">
        <v>1</v>
      </c>
      <c r="H26" s="25">
        <v>3</v>
      </c>
      <c r="I26" s="25">
        <v>1</v>
      </c>
      <c r="J26" s="25"/>
      <c r="K26" s="25"/>
      <c r="L26" s="25"/>
      <c r="M26" s="25">
        <f t="shared" si="0"/>
        <v>15</v>
      </c>
    </row>
    <row r="27" spans="2:13" ht="14.25" customHeight="1" x14ac:dyDescent="0.45">
      <c r="B27" s="37" t="s">
        <v>79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>
        <f>SUM(C27:L27)</f>
        <v>0</v>
      </c>
    </row>
    <row r="28" spans="2:13" ht="14.25" customHeight="1" x14ac:dyDescent="0.45">
      <c r="B28" s="37" t="s">
        <v>80</v>
      </c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f>SUM(C28:L28)</f>
        <v>2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2">SUM(D4:D28)</f>
        <v>1</v>
      </c>
      <c r="E29" s="40">
        <f t="shared" si="2"/>
        <v>2</v>
      </c>
      <c r="F29" s="40">
        <f t="shared" si="2"/>
        <v>44</v>
      </c>
      <c r="G29" s="40">
        <f t="shared" si="2"/>
        <v>78</v>
      </c>
      <c r="H29" s="40">
        <f t="shared" si="2"/>
        <v>55</v>
      </c>
      <c r="I29" s="40">
        <f t="shared" si="2"/>
        <v>22</v>
      </c>
      <c r="J29" s="40">
        <f t="shared" si="2"/>
        <v>3</v>
      </c>
      <c r="K29" s="40">
        <f t="shared" si="2"/>
        <v>1</v>
      </c>
      <c r="L29" s="40">
        <f t="shared" si="2"/>
        <v>0</v>
      </c>
      <c r="M29" s="40">
        <f t="shared" si="2"/>
        <v>206</v>
      </c>
    </row>
    <row r="30" spans="2:13" ht="14.25" customHeight="1" x14ac:dyDescent="0.45">
      <c r="B30" s="41" t="s">
        <v>11</v>
      </c>
      <c r="C30" s="42">
        <f t="shared" ref="C30:L30" si="3">C29/$M$29</f>
        <v>0</v>
      </c>
      <c r="D30" s="42">
        <f t="shared" si="3"/>
        <v>4.8543689320388345E-3</v>
      </c>
      <c r="E30" s="42">
        <f t="shared" si="3"/>
        <v>9.7087378640776691E-3</v>
      </c>
      <c r="F30" s="42">
        <f t="shared" si="3"/>
        <v>0.21359223300970873</v>
      </c>
      <c r="G30" s="42">
        <f t="shared" si="3"/>
        <v>0.37864077669902912</v>
      </c>
      <c r="H30" s="42">
        <f t="shared" si="3"/>
        <v>0.26699029126213591</v>
      </c>
      <c r="I30" s="42">
        <f t="shared" si="3"/>
        <v>0.10679611650485436</v>
      </c>
      <c r="J30" s="42">
        <f t="shared" si="3"/>
        <v>1.4563106796116505E-2</v>
      </c>
      <c r="K30" s="42">
        <f t="shared" si="3"/>
        <v>4.8543689320388345E-3</v>
      </c>
      <c r="L30" s="42">
        <f t="shared" si="3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M4:M15 L29:M29 M18:M28 C29:K29" unlockedFormula="1"/>
    <ignoredError sqref="M16:M17" formulaRange="1" unlockedFormula="1"/>
    <ignoredError sqref="B18:B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5703125" style="1" customWidth="1"/>
    <col min="2" max="2" width="6.28515625" style="3" customWidth="1"/>
    <col min="3" max="5" width="6.28515625" style="1" customWidth="1"/>
    <col min="6" max="9" width="7.4257812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33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/>
      <c r="H4" s="16"/>
      <c r="I4" s="16"/>
      <c r="J4" s="16"/>
      <c r="K4" s="16"/>
      <c r="L4" s="16"/>
      <c r="M4" s="16">
        <f t="shared" ref="M4:M26" si="0">SUM(C4:L4)</f>
        <v>0</v>
      </c>
    </row>
    <row r="5" spans="1:13" ht="14.25" customHeight="1" x14ac:dyDescent="0.45">
      <c r="B5" s="35">
        <f t="shared" ref="B5:B15" si="1">B4+1</f>
        <v>1984</v>
      </c>
      <c r="C5" s="20"/>
      <c r="D5" s="20"/>
      <c r="E5" s="20"/>
      <c r="F5" s="20"/>
      <c r="G5" s="20"/>
      <c r="H5" s="20"/>
      <c r="I5" s="20">
        <v>1</v>
      </c>
      <c r="J5" s="20"/>
      <c r="K5" s="20"/>
      <c r="L5" s="20"/>
      <c r="M5" s="20">
        <f t="shared" si="0"/>
        <v>1</v>
      </c>
    </row>
    <row r="6" spans="1:13" ht="14.25" customHeight="1" x14ac:dyDescent="0.45">
      <c r="B6" s="36">
        <f t="shared" si="1"/>
        <v>1985</v>
      </c>
      <c r="C6" s="25"/>
      <c r="D6" s="25"/>
      <c r="E6" s="25"/>
      <c r="F6" s="25"/>
      <c r="G6" s="25">
        <v>1</v>
      </c>
      <c r="H6" s="25">
        <v>1</v>
      </c>
      <c r="I6" s="25"/>
      <c r="J6" s="25"/>
      <c r="K6" s="25"/>
      <c r="L6" s="25"/>
      <c r="M6" s="25">
        <f t="shared" si="0"/>
        <v>2</v>
      </c>
    </row>
    <row r="7" spans="1:13" ht="14.25" customHeight="1" x14ac:dyDescent="0.45">
      <c r="B7" s="33">
        <f t="shared" si="1"/>
        <v>1986</v>
      </c>
      <c r="C7" s="16"/>
      <c r="D7" s="16"/>
      <c r="E7" s="16"/>
      <c r="F7" s="16"/>
      <c r="G7" s="16">
        <v>2</v>
      </c>
      <c r="H7" s="16"/>
      <c r="I7" s="16">
        <v>1</v>
      </c>
      <c r="J7" s="16"/>
      <c r="K7" s="16"/>
      <c r="L7" s="16"/>
      <c r="M7" s="16">
        <f t="shared" si="0"/>
        <v>3</v>
      </c>
    </row>
    <row r="8" spans="1:13" ht="14.25" customHeight="1" x14ac:dyDescent="0.45">
      <c r="B8" s="35">
        <f t="shared" si="1"/>
        <v>1987</v>
      </c>
      <c r="C8" s="20"/>
      <c r="D8" s="20"/>
      <c r="E8" s="20"/>
      <c r="F8" s="20"/>
      <c r="G8" s="20">
        <v>2</v>
      </c>
      <c r="H8" s="20">
        <v>2</v>
      </c>
      <c r="I8" s="20"/>
      <c r="J8" s="20"/>
      <c r="K8" s="20"/>
      <c r="L8" s="20"/>
      <c r="M8" s="20">
        <f t="shared" si="0"/>
        <v>4</v>
      </c>
    </row>
    <row r="9" spans="1:13" ht="14.25" customHeight="1" x14ac:dyDescent="0.45">
      <c r="B9" s="35">
        <f t="shared" si="1"/>
        <v>1988</v>
      </c>
      <c r="C9" s="20"/>
      <c r="D9" s="20"/>
      <c r="E9" s="20"/>
      <c r="F9" s="20"/>
      <c r="G9" s="20">
        <v>6</v>
      </c>
      <c r="H9" s="20">
        <v>3</v>
      </c>
      <c r="I9" s="20">
        <v>1</v>
      </c>
      <c r="J9" s="20"/>
      <c r="K9" s="20"/>
      <c r="L9" s="20"/>
      <c r="M9" s="20">
        <f t="shared" si="0"/>
        <v>10</v>
      </c>
    </row>
    <row r="10" spans="1:13" ht="14.25" customHeight="1" x14ac:dyDescent="0.45">
      <c r="B10" s="35">
        <f t="shared" si="1"/>
        <v>1989</v>
      </c>
      <c r="C10" s="20"/>
      <c r="D10" s="20"/>
      <c r="E10" s="20"/>
      <c r="F10" s="20"/>
      <c r="G10" s="20">
        <v>1</v>
      </c>
      <c r="H10" s="20"/>
      <c r="I10" s="20"/>
      <c r="J10" s="20"/>
      <c r="K10" s="20"/>
      <c r="L10" s="20"/>
      <c r="M10" s="20">
        <f t="shared" si="0"/>
        <v>1</v>
      </c>
    </row>
    <row r="11" spans="1:13" ht="14.25" customHeight="1" x14ac:dyDescent="0.45">
      <c r="B11" s="36">
        <f t="shared" si="1"/>
        <v>1990</v>
      </c>
      <c r="C11" s="25"/>
      <c r="D11" s="25"/>
      <c r="E11" s="25"/>
      <c r="F11" s="25">
        <v>1</v>
      </c>
      <c r="G11" s="25">
        <v>7</v>
      </c>
      <c r="H11" s="25">
        <v>1</v>
      </c>
      <c r="I11" s="25"/>
      <c r="J11" s="25"/>
      <c r="K11" s="25"/>
      <c r="L11" s="25"/>
      <c r="M11" s="25">
        <f t="shared" si="0"/>
        <v>9</v>
      </c>
    </row>
    <row r="12" spans="1:13" ht="14.25" customHeight="1" x14ac:dyDescent="0.45">
      <c r="B12" s="33">
        <f t="shared" si="1"/>
        <v>1991</v>
      </c>
      <c r="C12" s="16"/>
      <c r="D12" s="16"/>
      <c r="E12" s="16"/>
      <c r="F12" s="16"/>
      <c r="G12" s="16">
        <v>17</v>
      </c>
      <c r="H12" s="16">
        <v>6</v>
      </c>
      <c r="I12" s="16">
        <v>1</v>
      </c>
      <c r="J12" s="16"/>
      <c r="K12" s="16"/>
      <c r="L12" s="16"/>
      <c r="M12" s="16">
        <f t="shared" si="0"/>
        <v>24</v>
      </c>
    </row>
    <row r="13" spans="1:13" ht="14.25" customHeight="1" x14ac:dyDescent="0.45">
      <c r="B13" s="35">
        <f t="shared" si="1"/>
        <v>1992</v>
      </c>
      <c r="C13" s="20"/>
      <c r="D13" s="20"/>
      <c r="E13" s="20"/>
      <c r="F13" s="20">
        <v>4</v>
      </c>
      <c r="G13" s="20">
        <v>5</v>
      </c>
      <c r="H13" s="20">
        <v>2</v>
      </c>
      <c r="I13" s="20"/>
      <c r="J13" s="20"/>
      <c r="K13" s="20"/>
      <c r="L13" s="20"/>
      <c r="M13" s="20">
        <f t="shared" si="0"/>
        <v>11</v>
      </c>
    </row>
    <row r="14" spans="1:13" ht="14.25" customHeight="1" x14ac:dyDescent="0.45">
      <c r="B14" s="35">
        <f t="shared" si="1"/>
        <v>1993</v>
      </c>
      <c r="C14" s="20"/>
      <c r="D14" s="20"/>
      <c r="E14" s="20">
        <v>1</v>
      </c>
      <c r="F14" s="20"/>
      <c r="G14" s="20">
        <v>4</v>
      </c>
      <c r="H14" s="20">
        <v>6</v>
      </c>
      <c r="I14" s="20"/>
      <c r="J14" s="20"/>
      <c r="K14" s="20"/>
      <c r="L14" s="20"/>
      <c r="M14" s="20">
        <f t="shared" si="0"/>
        <v>11</v>
      </c>
    </row>
    <row r="15" spans="1:13" ht="14.25" customHeight="1" x14ac:dyDescent="0.45">
      <c r="B15" s="35">
        <f t="shared" si="1"/>
        <v>1994</v>
      </c>
      <c r="C15" s="20"/>
      <c r="D15" s="20"/>
      <c r="E15" s="20"/>
      <c r="F15" s="20"/>
      <c r="G15" s="20">
        <v>5</v>
      </c>
      <c r="H15" s="20">
        <v>2</v>
      </c>
      <c r="I15" s="20"/>
      <c r="J15" s="20"/>
      <c r="K15" s="20"/>
      <c r="L15" s="20"/>
      <c r="M15" s="20">
        <f t="shared" si="0"/>
        <v>7</v>
      </c>
    </row>
    <row r="16" spans="1:13" ht="14.25" customHeight="1" x14ac:dyDescent="0.45">
      <c r="B16" s="36">
        <v>1995</v>
      </c>
      <c r="C16" s="25"/>
      <c r="D16" s="25"/>
      <c r="E16" s="25"/>
      <c r="F16" s="25"/>
      <c r="G16" s="25">
        <v>4</v>
      </c>
      <c r="H16" s="25">
        <v>1</v>
      </c>
      <c r="I16" s="25"/>
      <c r="J16" s="25"/>
      <c r="K16" s="25"/>
      <c r="L16" s="25"/>
      <c r="M16" s="25">
        <f t="shared" si="0"/>
        <v>5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>
        <v>3</v>
      </c>
      <c r="H17" s="16">
        <v>1</v>
      </c>
      <c r="I17" s="16"/>
      <c r="J17" s="16"/>
      <c r="K17" s="16"/>
      <c r="L17" s="16"/>
      <c r="M17" s="16">
        <f t="shared" si="0"/>
        <v>4</v>
      </c>
    </row>
    <row r="18" spans="2:13" ht="14.25" customHeight="1" x14ac:dyDescent="0.45">
      <c r="B18" s="35" t="s">
        <v>51</v>
      </c>
      <c r="C18" s="20"/>
      <c r="D18" s="20"/>
      <c r="E18" s="20"/>
      <c r="F18" s="20">
        <v>4</v>
      </c>
      <c r="G18" s="20">
        <v>15</v>
      </c>
      <c r="H18" s="20">
        <v>12</v>
      </c>
      <c r="I18" s="20">
        <v>1</v>
      </c>
      <c r="J18" s="20"/>
      <c r="K18" s="20"/>
      <c r="L18" s="20"/>
      <c r="M18" s="20">
        <f t="shared" ref="M18:M23" si="2">SUM(C18:L18)</f>
        <v>32</v>
      </c>
    </row>
    <row r="19" spans="2:13" ht="14.25" customHeight="1" x14ac:dyDescent="0.45">
      <c r="B19" s="35" t="s">
        <v>36</v>
      </c>
      <c r="C19" s="20"/>
      <c r="D19" s="20"/>
      <c r="E19" s="20">
        <v>3</v>
      </c>
      <c r="F19" s="20">
        <v>8</v>
      </c>
      <c r="G19" s="20">
        <v>18</v>
      </c>
      <c r="H19" s="20">
        <v>6</v>
      </c>
      <c r="I19" s="20">
        <v>1</v>
      </c>
      <c r="J19" s="20"/>
      <c r="K19" s="20"/>
      <c r="L19" s="20"/>
      <c r="M19" s="20">
        <f t="shared" si="2"/>
        <v>36</v>
      </c>
    </row>
    <row r="20" spans="2:13" ht="14.25" customHeight="1" x14ac:dyDescent="0.45">
      <c r="B20" s="35" t="s">
        <v>34</v>
      </c>
      <c r="C20" s="20">
        <v>0</v>
      </c>
      <c r="D20" s="20">
        <v>0</v>
      </c>
      <c r="E20" s="20">
        <v>2</v>
      </c>
      <c r="F20" s="20">
        <v>3</v>
      </c>
      <c r="G20" s="20">
        <v>31</v>
      </c>
      <c r="H20" s="20">
        <v>12</v>
      </c>
      <c r="I20" s="20">
        <v>4</v>
      </c>
      <c r="J20" s="20">
        <v>0</v>
      </c>
      <c r="K20" s="20">
        <v>0</v>
      </c>
      <c r="L20" s="20"/>
      <c r="M20" s="20">
        <f t="shared" si="2"/>
        <v>52</v>
      </c>
    </row>
    <row r="21" spans="2:13" ht="14.25" customHeight="1" x14ac:dyDescent="0.45">
      <c r="B21" s="35" t="s">
        <v>40</v>
      </c>
      <c r="C21" s="20"/>
      <c r="D21" s="20"/>
      <c r="E21" s="20">
        <v>2</v>
      </c>
      <c r="F21" s="20">
        <v>3</v>
      </c>
      <c r="G21" s="20">
        <v>9</v>
      </c>
      <c r="H21" s="20">
        <v>7</v>
      </c>
      <c r="I21" s="20"/>
      <c r="J21" s="20"/>
      <c r="K21" s="20"/>
      <c r="L21" s="20"/>
      <c r="M21" s="20">
        <f t="shared" si="2"/>
        <v>21</v>
      </c>
    </row>
    <row r="22" spans="2:13" ht="14.25" customHeight="1" x14ac:dyDescent="0.45">
      <c r="B22" s="33" t="s">
        <v>45</v>
      </c>
      <c r="C22" s="16">
        <v>0</v>
      </c>
      <c r="D22" s="16">
        <v>0</v>
      </c>
      <c r="E22" s="16">
        <v>1</v>
      </c>
      <c r="F22" s="16">
        <v>2</v>
      </c>
      <c r="G22" s="16">
        <v>6</v>
      </c>
      <c r="H22" s="16">
        <v>7</v>
      </c>
      <c r="I22" s="16">
        <v>1</v>
      </c>
      <c r="J22" s="16">
        <v>0</v>
      </c>
      <c r="K22" s="16">
        <v>0</v>
      </c>
      <c r="L22" s="16"/>
      <c r="M22" s="16">
        <f t="shared" si="2"/>
        <v>17</v>
      </c>
    </row>
    <row r="23" spans="2:13" ht="14.25" customHeight="1" x14ac:dyDescent="0.45">
      <c r="B23" s="35" t="s">
        <v>47</v>
      </c>
      <c r="C23" s="20"/>
      <c r="D23" s="20" t="s">
        <v>10</v>
      </c>
      <c r="E23" s="20" t="s">
        <v>10</v>
      </c>
      <c r="F23" s="20">
        <v>4</v>
      </c>
      <c r="G23" s="20">
        <v>11</v>
      </c>
      <c r="H23" s="20">
        <v>3</v>
      </c>
      <c r="I23" s="20" t="s">
        <v>10</v>
      </c>
      <c r="J23" s="20"/>
      <c r="K23" s="20"/>
      <c r="L23" s="20"/>
      <c r="M23" s="20">
        <f t="shared" si="2"/>
        <v>18</v>
      </c>
    </row>
    <row r="24" spans="2:13" ht="14.25" customHeight="1" x14ac:dyDescent="0.45">
      <c r="B24" s="35" t="s">
        <v>53</v>
      </c>
      <c r="C24" s="20"/>
      <c r="D24" s="20"/>
      <c r="E24" s="20"/>
      <c r="F24" s="20">
        <v>4</v>
      </c>
      <c r="G24" s="20">
        <v>16</v>
      </c>
      <c r="H24" s="20">
        <v>5</v>
      </c>
      <c r="I24" s="20">
        <v>2</v>
      </c>
      <c r="J24" s="20"/>
      <c r="K24" s="20"/>
      <c r="L24" s="20"/>
      <c r="M24" s="20">
        <f>SUM(C24:L24)</f>
        <v>27</v>
      </c>
    </row>
    <row r="25" spans="2:13" ht="14.25" customHeight="1" x14ac:dyDescent="0.45">
      <c r="B25" s="35" t="s">
        <v>68</v>
      </c>
      <c r="C25" s="20"/>
      <c r="D25" s="20"/>
      <c r="E25" s="20"/>
      <c r="F25" s="20">
        <v>3</v>
      </c>
      <c r="G25" s="20">
        <v>12</v>
      </c>
      <c r="H25" s="20">
        <v>2</v>
      </c>
      <c r="I25" s="20"/>
      <c r="J25" s="20"/>
      <c r="K25" s="20"/>
      <c r="L25" s="20"/>
      <c r="M25" s="20">
        <f>SUM(C25:L25)</f>
        <v>17</v>
      </c>
    </row>
    <row r="26" spans="2:13" ht="14.25" customHeight="1" x14ac:dyDescent="0.45">
      <c r="B26" s="36" t="s">
        <v>71</v>
      </c>
      <c r="C26" s="25"/>
      <c r="D26" s="25"/>
      <c r="E26" s="25">
        <v>1</v>
      </c>
      <c r="F26" s="25">
        <v>3</v>
      </c>
      <c r="G26" s="25">
        <v>16</v>
      </c>
      <c r="H26" s="25">
        <v>10</v>
      </c>
      <c r="I26" s="25"/>
      <c r="J26" s="25"/>
      <c r="K26" s="25"/>
      <c r="L26" s="25"/>
      <c r="M26" s="25">
        <f t="shared" si="0"/>
        <v>30</v>
      </c>
    </row>
    <row r="27" spans="2:13" ht="14.25" customHeight="1" x14ac:dyDescent="0.45">
      <c r="B27" s="37" t="s">
        <v>79</v>
      </c>
      <c r="C27" s="38"/>
      <c r="D27" s="38"/>
      <c r="E27" s="38"/>
      <c r="F27" s="38"/>
      <c r="G27" s="38">
        <v>1</v>
      </c>
      <c r="H27" s="38">
        <v>1</v>
      </c>
      <c r="I27" s="38"/>
      <c r="J27" s="38"/>
      <c r="K27" s="38"/>
      <c r="L27" s="38"/>
      <c r="M27" s="38">
        <f>SUM(C27:L27)</f>
        <v>2</v>
      </c>
    </row>
    <row r="28" spans="2:13" ht="14.25" customHeight="1" x14ac:dyDescent="0.45">
      <c r="B28" s="37" t="s">
        <v>80</v>
      </c>
      <c r="C28" s="38"/>
      <c r="D28" s="38"/>
      <c r="E28" s="38"/>
      <c r="F28" s="38"/>
      <c r="G28" s="38">
        <v>3</v>
      </c>
      <c r="H28" s="38"/>
      <c r="I28" s="38"/>
      <c r="J28" s="38"/>
      <c r="K28" s="38"/>
      <c r="L28" s="38"/>
      <c r="M28" s="38">
        <f>SUM(C28:L28)</f>
        <v>3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3">SUM(D4:D28)</f>
        <v>0</v>
      </c>
      <c r="E29" s="40">
        <f t="shared" si="3"/>
        <v>10</v>
      </c>
      <c r="F29" s="40">
        <f t="shared" si="3"/>
        <v>39</v>
      </c>
      <c r="G29" s="40">
        <f t="shared" si="3"/>
        <v>195</v>
      </c>
      <c r="H29" s="40">
        <f t="shared" si="3"/>
        <v>90</v>
      </c>
      <c r="I29" s="40">
        <f t="shared" si="3"/>
        <v>13</v>
      </c>
      <c r="J29" s="40">
        <f t="shared" si="3"/>
        <v>0</v>
      </c>
      <c r="K29" s="40">
        <f t="shared" si="3"/>
        <v>0</v>
      </c>
      <c r="L29" s="40">
        <f t="shared" si="3"/>
        <v>0</v>
      </c>
      <c r="M29" s="40">
        <f t="shared" si="3"/>
        <v>347</v>
      </c>
    </row>
    <row r="30" spans="2:13" ht="14.25" customHeight="1" x14ac:dyDescent="0.45">
      <c r="B30" s="41" t="s">
        <v>11</v>
      </c>
      <c r="C30" s="42">
        <f>C29/$M$29</f>
        <v>0</v>
      </c>
      <c r="D30" s="42">
        <f>D29/$M$29</f>
        <v>0</v>
      </c>
      <c r="E30" s="42">
        <f t="shared" ref="E30:L30" si="4">E29/$M$29</f>
        <v>2.8818443804034581E-2</v>
      </c>
      <c r="F30" s="42">
        <f t="shared" si="4"/>
        <v>0.11239193083573487</v>
      </c>
      <c r="G30" s="42">
        <f t="shared" si="4"/>
        <v>0.56195965417867433</v>
      </c>
      <c r="H30" s="42">
        <f t="shared" si="4"/>
        <v>0.25936599423631124</v>
      </c>
      <c r="I30" s="42">
        <f t="shared" si="4"/>
        <v>3.7463976945244955E-2</v>
      </c>
      <c r="J30" s="42">
        <f t="shared" si="4"/>
        <v>0</v>
      </c>
      <c r="K30" s="42">
        <f t="shared" si="4"/>
        <v>0</v>
      </c>
      <c r="L30" s="42">
        <f t="shared" si="4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M4:M15 M29 M18:M28 C29:L29" unlockedFormula="1"/>
    <ignoredError sqref="M16:M17" formulaRange="1" unlockedFormula="1"/>
    <ignoredError sqref="B18:B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8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33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/>
      <c r="H4" s="16"/>
      <c r="I4" s="16"/>
      <c r="J4" s="16"/>
      <c r="K4" s="16"/>
      <c r="L4" s="16"/>
      <c r="M4" s="16">
        <f t="shared" ref="M4:M26" si="0">SUM(C4:L4)</f>
        <v>0</v>
      </c>
    </row>
    <row r="5" spans="1:13" ht="14.25" customHeight="1" x14ac:dyDescent="0.45">
      <c r="B5" s="35">
        <f t="shared" ref="B5:B15" si="1">B4+1</f>
        <v>1984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 t="shared" si="0"/>
        <v>0</v>
      </c>
    </row>
    <row r="6" spans="1:13" ht="14.25" customHeight="1" x14ac:dyDescent="0.45">
      <c r="B6" s="36">
        <f t="shared" si="1"/>
        <v>1985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>
        <f t="shared" si="0"/>
        <v>0</v>
      </c>
    </row>
    <row r="7" spans="1:13" ht="14.25" customHeight="1" x14ac:dyDescent="0.45">
      <c r="B7" s="33">
        <f t="shared" si="1"/>
        <v>1986</v>
      </c>
      <c r="C7" s="16"/>
      <c r="D7" s="16"/>
      <c r="E7" s="16"/>
      <c r="F7" s="16"/>
      <c r="G7" s="16">
        <v>1</v>
      </c>
      <c r="H7" s="16">
        <v>2</v>
      </c>
      <c r="I7" s="16"/>
      <c r="J7" s="16"/>
      <c r="K7" s="16"/>
      <c r="L7" s="16"/>
      <c r="M7" s="16">
        <f t="shared" si="0"/>
        <v>3</v>
      </c>
    </row>
    <row r="8" spans="1:13" ht="14.25" customHeight="1" x14ac:dyDescent="0.45">
      <c r="B8" s="35">
        <f t="shared" si="1"/>
        <v>1987</v>
      </c>
      <c r="C8" s="20"/>
      <c r="D8" s="20"/>
      <c r="E8" s="20"/>
      <c r="F8" s="20"/>
      <c r="G8" s="20">
        <v>1</v>
      </c>
      <c r="H8" s="20">
        <v>2</v>
      </c>
      <c r="I8" s="20">
        <v>1</v>
      </c>
      <c r="J8" s="20"/>
      <c r="K8" s="20"/>
      <c r="L8" s="20"/>
      <c r="M8" s="20">
        <f t="shared" si="0"/>
        <v>4</v>
      </c>
    </row>
    <row r="9" spans="1:13" ht="14.25" customHeight="1" x14ac:dyDescent="0.45">
      <c r="B9" s="35">
        <f t="shared" si="1"/>
        <v>1988</v>
      </c>
      <c r="C9" s="20"/>
      <c r="D9" s="20"/>
      <c r="E9" s="20"/>
      <c r="F9" s="20"/>
      <c r="G9" s="20">
        <v>1</v>
      </c>
      <c r="H9" s="20">
        <v>3</v>
      </c>
      <c r="I9" s="20"/>
      <c r="J9" s="20"/>
      <c r="K9" s="20"/>
      <c r="L9" s="20"/>
      <c r="M9" s="20">
        <f t="shared" si="0"/>
        <v>4</v>
      </c>
    </row>
    <row r="10" spans="1:13" ht="14.25" customHeight="1" x14ac:dyDescent="0.45">
      <c r="B10" s="35">
        <f t="shared" si="1"/>
        <v>1989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>
        <f t="shared" si="0"/>
        <v>0</v>
      </c>
    </row>
    <row r="11" spans="1:13" ht="14.25" customHeight="1" x14ac:dyDescent="0.45">
      <c r="B11" s="36">
        <f t="shared" si="1"/>
        <v>1990</v>
      </c>
      <c r="C11" s="25"/>
      <c r="D11" s="25"/>
      <c r="E11" s="25"/>
      <c r="F11" s="25"/>
      <c r="G11" s="25">
        <v>3</v>
      </c>
      <c r="H11" s="25">
        <v>3</v>
      </c>
      <c r="I11" s="25"/>
      <c r="J11" s="25"/>
      <c r="K11" s="25"/>
      <c r="L11" s="25"/>
      <c r="M11" s="25">
        <f t="shared" si="0"/>
        <v>6</v>
      </c>
    </row>
    <row r="12" spans="1:13" ht="14.25" customHeight="1" x14ac:dyDescent="0.45">
      <c r="B12" s="33">
        <f t="shared" si="1"/>
        <v>1991</v>
      </c>
      <c r="C12" s="16"/>
      <c r="D12" s="16"/>
      <c r="E12" s="16"/>
      <c r="F12" s="16"/>
      <c r="G12" s="16">
        <v>2</v>
      </c>
      <c r="H12" s="16">
        <v>2</v>
      </c>
      <c r="I12" s="16"/>
      <c r="J12" s="16"/>
      <c r="K12" s="16"/>
      <c r="L12" s="16"/>
      <c r="M12" s="16">
        <f t="shared" si="0"/>
        <v>4</v>
      </c>
    </row>
    <row r="13" spans="1:13" ht="14.25" customHeight="1" x14ac:dyDescent="0.45">
      <c r="B13" s="35">
        <f t="shared" si="1"/>
        <v>1992</v>
      </c>
      <c r="C13" s="20"/>
      <c r="D13" s="20"/>
      <c r="E13" s="20"/>
      <c r="F13" s="20"/>
      <c r="G13" s="20"/>
      <c r="H13" s="20">
        <v>2</v>
      </c>
      <c r="I13" s="20"/>
      <c r="J13" s="20">
        <v>1</v>
      </c>
      <c r="K13" s="20"/>
      <c r="L13" s="20"/>
      <c r="M13" s="20">
        <f t="shared" si="0"/>
        <v>3</v>
      </c>
    </row>
    <row r="14" spans="1:13" ht="14.25" customHeight="1" x14ac:dyDescent="0.45">
      <c r="B14" s="35">
        <f t="shared" si="1"/>
        <v>1993</v>
      </c>
      <c r="C14" s="20"/>
      <c r="D14" s="20"/>
      <c r="E14" s="20"/>
      <c r="F14" s="20"/>
      <c r="G14" s="20">
        <v>1</v>
      </c>
      <c r="H14" s="20">
        <v>3</v>
      </c>
      <c r="I14" s="20"/>
      <c r="J14" s="20">
        <v>1</v>
      </c>
      <c r="K14" s="20"/>
      <c r="L14" s="20"/>
      <c r="M14" s="20">
        <f t="shared" si="0"/>
        <v>5</v>
      </c>
    </row>
    <row r="15" spans="1:13" ht="14.25" customHeight="1" x14ac:dyDescent="0.45">
      <c r="B15" s="35">
        <f t="shared" si="1"/>
        <v>1994</v>
      </c>
      <c r="C15" s="20"/>
      <c r="D15" s="20"/>
      <c r="E15" s="20"/>
      <c r="F15" s="20">
        <v>1</v>
      </c>
      <c r="G15" s="20">
        <v>4</v>
      </c>
      <c r="H15" s="20">
        <v>2</v>
      </c>
      <c r="I15" s="20">
        <v>2</v>
      </c>
      <c r="J15" s="20"/>
      <c r="K15" s="20"/>
      <c r="L15" s="20"/>
      <c r="M15" s="20">
        <f t="shared" si="0"/>
        <v>9</v>
      </c>
    </row>
    <row r="16" spans="1:13" ht="14.25" customHeight="1" x14ac:dyDescent="0.45">
      <c r="B16" s="36">
        <v>1995</v>
      </c>
      <c r="C16" s="25"/>
      <c r="D16" s="25"/>
      <c r="E16" s="25"/>
      <c r="F16" s="25">
        <v>1</v>
      </c>
      <c r="G16" s="25">
        <v>10</v>
      </c>
      <c r="H16" s="25">
        <v>6</v>
      </c>
      <c r="I16" s="25"/>
      <c r="J16" s="25"/>
      <c r="K16" s="25"/>
      <c r="L16" s="25"/>
      <c r="M16" s="25">
        <f t="shared" si="0"/>
        <v>17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>
        <v>1</v>
      </c>
      <c r="H17" s="16">
        <v>2</v>
      </c>
      <c r="I17" s="16">
        <v>3</v>
      </c>
      <c r="J17" s="16"/>
      <c r="K17" s="16"/>
      <c r="L17" s="16"/>
      <c r="M17" s="16">
        <f t="shared" si="0"/>
        <v>6</v>
      </c>
    </row>
    <row r="18" spans="2:13" ht="14.25" customHeight="1" x14ac:dyDescent="0.45">
      <c r="B18" s="35">
        <v>1997</v>
      </c>
      <c r="C18" s="20"/>
      <c r="D18" s="20"/>
      <c r="E18" s="20"/>
      <c r="F18" s="20"/>
      <c r="G18" s="20">
        <v>5</v>
      </c>
      <c r="H18" s="20">
        <v>13</v>
      </c>
      <c r="I18" s="20">
        <v>1</v>
      </c>
      <c r="J18" s="20"/>
      <c r="K18" s="20"/>
      <c r="L18" s="20"/>
      <c r="M18" s="20">
        <f t="shared" si="0"/>
        <v>19</v>
      </c>
    </row>
    <row r="19" spans="2:13" ht="14.25" customHeight="1" x14ac:dyDescent="0.45">
      <c r="B19" s="35" t="s">
        <v>36</v>
      </c>
      <c r="C19" s="20"/>
      <c r="D19" s="20"/>
      <c r="E19" s="20">
        <v>2</v>
      </c>
      <c r="F19" s="20">
        <v>9</v>
      </c>
      <c r="G19" s="20">
        <v>12</v>
      </c>
      <c r="H19" s="20">
        <v>10</v>
      </c>
      <c r="I19" s="20"/>
      <c r="J19" s="20"/>
      <c r="K19" s="20"/>
      <c r="L19" s="20"/>
      <c r="M19" s="20">
        <f t="shared" si="0"/>
        <v>33</v>
      </c>
    </row>
    <row r="20" spans="2:13" ht="14.25" customHeight="1" x14ac:dyDescent="0.45">
      <c r="B20" s="35" t="s">
        <v>34</v>
      </c>
      <c r="C20" s="20"/>
      <c r="D20" s="20">
        <v>1</v>
      </c>
      <c r="E20" s="20">
        <v>0</v>
      </c>
      <c r="F20" s="20">
        <v>4</v>
      </c>
      <c r="G20" s="20">
        <v>10</v>
      </c>
      <c r="H20" s="20">
        <v>3</v>
      </c>
      <c r="I20" s="20">
        <v>2</v>
      </c>
      <c r="J20" s="20">
        <v>0</v>
      </c>
      <c r="K20" s="20">
        <v>0</v>
      </c>
      <c r="L20" s="20"/>
      <c r="M20" s="20">
        <f t="shared" si="0"/>
        <v>20</v>
      </c>
    </row>
    <row r="21" spans="2:13" ht="14.25" customHeight="1" x14ac:dyDescent="0.45">
      <c r="B21" s="35" t="s">
        <v>40</v>
      </c>
      <c r="C21" s="20"/>
      <c r="D21" s="20"/>
      <c r="E21" s="20"/>
      <c r="F21" s="20">
        <v>2</v>
      </c>
      <c r="G21" s="20">
        <v>8</v>
      </c>
      <c r="H21" s="20">
        <v>4</v>
      </c>
      <c r="I21" s="20">
        <v>1</v>
      </c>
      <c r="J21" s="20"/>
      <c r="K21" s="20"/>
      <c r="L21" s="20"/>
      <c r="M21" s="20">
        <f>SUM(C21:L21)</f>
        <v>15</v>
      </c>
    </row>
    <row r="22" spans="2:13" ht="14.25" customHeight="1" x14ac:dyDescent="0.45">
      <c r="B22" s="33" t="s">
        <v>45</v>
      </c>
      <c r="C22" s="16">
        <v>0</v>
      </c>
      <c r="D22" s="16">
        <v>0</v>
      </c>
      <c r="E22" s="16">
        <v>0</v>
      </c>
      <c r="F22" s="16">
        <v>3</v>
      </c>
      <c r="G22" s="16">
        <v>8</v>
      </c>
      <c r="H22" s="16">
        <v>5</v>
      </c>
      <c r="I22" s="16">
        <v>0</v>
      </c>
      <c r="J22" s="16">
        <v>0</v>
      </c>
      <c r="K22" s="16">
        <v>0</v>
      </c>
      <c r="L22" s="16"/>
      <c r="M22" s="16">
        <f>SUM(C22:L22)</f>
        <v>16</v>
      </c>
    </row>
    <row r="23" spans="2:13" ht="14.25" customHeight="1" x14ac:dyDescent="0.45">
      <c r="B23" s="35" t="s">
        <v>47</v>
      </c>
      <c r="C23" s="20"/>
      <c r="D23" s="20"/>
      <c r="E23" s="20"/>
      <c r="F23" s="20"/>
      <c r="G23" s="20">
        <v>6</v>
      </c>
      <c r="H23" s="20">
        <v>1</v>
      </c>
      <c r="I23" s="20"/>
      <c r="J23" s="20" t="s">
        <v>10</v>
      </c>
      <c r="K23" s="20"/>
      <c r="L23" s="20"/>
      <c r="M23" s="20">
        <f>SUM(C23:L23)</f>
        <v>7</v>
      </c>
    </row>
    <row r="24" spans="2:13" ht="14.25" customHeight="1" x14ac:dyDescent="0.45">
      <c r="B24" s="35" t="s">
        <v>53</v>
      </c>
      <c r="C24" s="20"/>
      <c r="D24" s="20"/>
      <c r="E24" s="20">
        <v>1</v>
      </c>
      <c r="F24" s="20">
        <v>2</v>
      </c>
      <c r="G24" s="20">
        <v>19</v>
      </c>
      <c r="H24" s="20">
        <v>5</v>
      </c>
      <c r="I24" s="20">
        <v>4</v>
      </c>
      <c r="J24" s="20"/>
      <c r="K24" s="20"/>
      <c r="L24" s="20"/>
      <c r="M24" s="20">
        <f>SUM(C24:L24)</f>
        <v>31</v>
      </c>
    </row>
    <row r="25" spans="2:13" ht="14.25" customHeight="1" x14ac:dyDescent="0.45">
      <c r="B25" s="35" t="s">
        <v>68</v>
      </c>
      <c r="C25" s="20"/>
      <c r="D25" s="20"/>
      <c r="E25" s="20">
        <v>2</v>
      </c>
      <c r="F25" s="20">
        <v>2</v>
      </c>
      <c r="G25" s="20">
        <v>8</v>
      </c>
      <c r="H25" s="20">
        <v>4</v>
      </c>
      <c r="I25" s="20">
        <v>2</v>
      </c>
      <c r="J25" s="20"/>
      <c r="K25" s="20"/>
      <c r="L25" s="20"/>
      <c r="M25" s="20">
        <f>SUM(C25:L25)</f>
        <v>18</v>
      </c>
    </row>
    <row r="26" spans="2:13" ht="14.25" customHeight="1" x14ac:dyDescent="0.45">
      <c r="B26" s="36" t="s">
        <v>70</v>
      </c>
      <c r="C26" s="25"/>
      <c r="D26" s="25"/>
      <c r="E26" s="25">
        <v>2</v>
      </c>
      <c r="F26" s="25">
        <v>14</v>
      </c>
      <c r="G26" s="25">
        <v>25</v>
      </c>
      <c r="H26" s="25">
        <v>10</v>
      </c>
      <c r="I26" s="25">
        <v>3</v>
      </c>
      <c r="J26" s="25"/>
      <c r="K26" s="25"/>
      <c r="L26" s="25"/>
      <c r="M26" s="25">
        <f t="shared" si="0"/>
        <v>54</v>
      </c>
    </row>
    <row r="27" spans="2:13" ht="14.25" customHeight="1" x14ac:dyDescent="0.45">
      <c r="B27" s="37" t="s">
        <v>79</v>
      </c>
      <c r="C27" s="38"/>
      <c r="D27" s="38"/>
      <c r="E27" s="38"/>
      <c r="F27" s="38">
        <v>1</v>
      </c>
      <c r="G27" s="38">
        <v>1</v>
      </c>
      <c r="H27" s="38">
        <v>3</v>
      </c>
      <c r="I27" s="38"/>
      <c r="J27" s="38"/>
      <c r="K27" s="38"/>
      <c r="L27" s="38"/>
      <c r="M27" s="38">
        <f>SUM(C27:L27)</f>
        <v>5</v>
      </c>
    </row>
    <row r="28" spans="2:13" ht="14.25" customHeight="1" x14ac:dyDescent="0.45">
      <c r="B28" s="37" t="s">
        <v>80</v>
      </c>
      <c r="C28" s="38"/>
      <c r="D28" s="38"/>
      <c r="E28" s="38"/>
      <c r="F28" s="38">
        <v>1</v>
      </c>
      <c r="G28" s="38">
        <v>1</v>
      </c>
      <c r="H28" s="38">
        <v>3</v>
      </c>
      <c r="I28" s="38">
        <v>2</v>
      </c>
      <c r="J28" s="38"/>
      <c r="K28" s="38"/>
      <c r="L28" s="38"/>
      <c r="M28" s="38">
        <f>SUM(C28:L28)</f>
        <v>7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2">SUM(D4:D28)</f>
        <v>1</v>
      </c>
      <c r="E29" s="40">
        <f t="shared" si="2"/>
        <v>7</v>
      </c>
      <c r="F29" s="40">
        <f t="shared" si="2"/>
        <v>40</v>
      </c>
      <c r="G29" s="40">
        <f t="shared" si="2"/>
        <v>127</v>
      </c>
      <c r="H29" s="40">
        <f t="shared" si="2"/>
        <v>88</v>
      </c>
      <c r="I29" s="40">
        <f t="shared" si="2"/>
        <v>21</v>
      </c>
      <c r="J29" s="40">
        <f t="shared" si="2"/>
        <v>2</v>
      </c>
      <c r="K29" s="40">
        <f t="shared" si="2"/>
        <v>0</v>
      </c>
      <c r="L29" s="40">
        <f t="shared" si="2"/>
        <v>0</v>
      </c>
      <c r="M29" s="40">
        <f t="shared" si="2"/>
        <v>286</v>
      </c>
    </row>
    <row r="30" spans="2:13" ht="14.25" customHeight="1" x14ac:dyDescent="0.45">
      <c r="B30" s="41" t="s">
        <v>11</v>
      </c>
      <c r="C30" s="42">
        <f>C29/$M$29</f>
        <v>0</v>
      </c>
      <c r="D30" s="42">
        <f>D29/$M$29</f>
        <v>3.4965034965034965E-3</v>
      </c>
      <c r="E30" s="42">
        <f t="shared" ref="E30:L30" si="3">E29/$M$29</f>
        <v>2.4475524475524476E-2</v>
      </c>
      <c r="F30" s="42">
        <f t="shared" si="3"/>
        <v>0.13986013986013987</v>
      </c>
      <c r="G30" s="42">
        <f t="shared" si="3"/>
        <v>0.44405594405594406</v>
      </c>
      <c r="H30" s="42">
        <f t="shared" si="3"/>
        <v>0.30769230769230771</v>
      </c>
      <c r="I30" s="42">
        <f t="shared" si="3"/>
        <v>7.3426573426573424E-2</v>
      </c>
      <c r="J30" s="42">
        <f t="shared" si="3"/>
        <v>6.993006993006993E-3</v>
      </c>
      <c r="K30" s="42">
        <f t="shared" si="3"/>
        <v>0</v>
      </c>
      <c r="L30" s="42">
        <f t="shared" si="3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B19:B28" numberStoredAsText="1"/>
    <ignoredError sqref="C29:M29 M4:M15 M19:M28" unlockedFormula="1"/>
    <ignoredError sqref="M16:M18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7.710937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33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/>
      <c r="H4" s="16"/>
      <c r="I4" s="16"/>
      <c r="J4" s="16"/>
      <c r="K4" s="16"/>
      <c r="L4" s="16"/>
      <c r="M4" s="16">
        <f>SUM(C4:L4)</f>
        <v>0</v>
      </c>
    </row>
    <row r="5" spans="1:13" ht="14.25" customHeight="1" x14ac:dyDescent="0.45">
      <c r="B5" s="35">
        <f t="shared" ref="B5:B15" si="0">B4+1</f>
        <v>1984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 t="shared" ref="M5:M26" si="1">SUM(C5:L5)</f>
        <v>0</v>
      </c>
    </row>
    <row r="6" spans="1:13" ht="14.25" customHeight="1" x14ac:dyDescent="0.45">
      <c r="B6" s="36">
        <f t="shared" si="0"/>
        <v>1985</v>
      </c>
      <c r="C6" s="25"/>
      <c r="D6" s="25"/>
      <c r="E6" s="25"/>
      <c r="F6" s="25"/>
      <c r="G6" s="25">
        <v>1</v>
      </c>
      <c r="H6" s="25"/>
      <c r="I6" s="25"/>
      <c r="J6" s="25"/>
      <c r="K6" s="25"/>
      <c r="L6" s="25"/>
      <c r="M6" s="25">
        <f t="shared" si="1"/>
        <v>1</v>
      </c>
    </row>
    <row r="7" spans="1:13" ht="14.25" customHeight="1" x14ac:dyDescent="0.45">
      <c r="B7" s="33">
        <f t="shared" si="0"/>
        <v>1986</v>
      </c>
      <c r="C7" s="16"/>
      <c r="D7" s="16"/>
      <c r="E7" s="16"/>
      <c r="F7" s="16"/>
      <c r="G7" s="16"/>
      <c r="H7" s="16">
        <v>1</v>
      </c>
      <c r="I7" s="16"/>
      <c r="J7" s="16"/>
      <c r="K7" s="16"/>
      <c r="L7" s="16"/>
      <c r="M7" s="16">
        <f t="shared" si="1"/>
        <v>1</v>
      </c>
    </row>
    <row r="8" spans="1:13" ht="14.25" customHeight="1" x14ac:dyDescent="0.45">
      <c r="B8" s="35">
        <f t="shared" si="0"/>
        <v>1987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f t="shared" si="1"/>
        <v>0</v>
      </c>
    </row>
    <row r="9" spans="1:13" ht="14.25" customHeight="1" x14ac:dyDescent="0.45">
      <c r="B9" s="35">
        <f t="shared" si="0"/>
        <v>1988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f t="shared" si="1"/>
        <v>0</v>
      </c>
    </row>
    <row r="10" spans="1:13" ht="14.25" customHeight="1" x14ac:dyDescent="0.45">
      <c r="B10" s="35">
        <f t="shared" si="0"/>
        <v>1989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>
        <f t="shared" si="1"/>
        <v>0</v>
      </c>
    </row>
    <row r="11" spans="1:13" ht="14.25" customHeight="1" x14ac:dyDescent="0.45">
      <c r="B11" s="36">
        <f t="shared" si="0"/>
        <v>1990</v>
      </c>
      <c r="C11" s="25"/>
      <c r="D11" s="25"/>
      <c r="E11" s="25"/>
      <c r="F11" s="25"/>
      <c r="G11" s="25"/>
      <c r="H11" s="25"/>
      <c r="I11" s="25">
        <v>1</v>
      </c>
      <c r="J11" s="25"/>
      <c r="K11" s="25"/>
      <c r="L11" s="25"/>
      <c r="M11" s="25">
        <f t="shared" si="1"/>
        <v>1</v>
      </c>
    </row>
    <row r="12" spans="1:13" ht="14.25" customHeight="1" x14ac:dyDescent="0.45">
      <c r="B12" s="33">
        <f t="shared" si="0"/>
        <v>1991</v>
      </c>
      <c r="C12" s="16"/>
      <c r="D12" s="16"/>
      <c r="E12" s="16"/>
      <c r="F12" s="16"/>
      <c r="G12" s="16"/>
      <c r="H12" s="16"/>
      <c r="I12" s="16">
        <v>1</v>
      </c>
      <c r="J12" s="16"/>
      <c r="K12" s="16"/>
      <c r="L12" s="16"/>
      <c r="M12" s="16">
        <f t="shared" si="1"/>
        <v>1</v>
      </c>
    </row>
    <row r="13" spans="1:13" ht="14.25" customHeight="1" x14ac:dyDescent="0.45">
      <c r="B13" s="35">
        <f t="shared" si="0"/>
        <v>1992</v>
      </c>
      <c r="C13" s="20"/>
      <c r="D13" s="20"/>
      <c r="E13" s="20"/>
      <c r="F13" s="20"/>
      <c r="G13" s="20"/>
      <c r="H13" s="20">
        <v>1</v>
      </c>
      <c r="I13" s="20">
        <v>1</v>
      </c>
      <c r="J13" s="20"/>
      <c r="K13" s="20"/>
      <c r="L13" s="20"/>
      <c r="M13" s="20">
        <f t="shared" si="1"/>
        <v>2</v>
      </c>
    </row>
    <row r="14" spans="1:13" ht="14.25" customHeight="1" x14ac:dyDescent="0.45">
      <c r="B14" s="35">
        <f t="shared" si="0"/>
        <v>1993</v>
      </c>
      <c r="C14" s="20"/>
      <c r="D14" s="20"/>
      <c r="E14" s="20"/>
      <c r="F14" s="20"/>
      <c r="G14" s="20"/>
      <c r="H14" s="20">
        <v>1</v>
      </c>
      <c r="I14" s="20">
        <v>1</v>
      </c>
      <c r="J14" s="20"/>
      <c r="K14" s="20"/>
      <c r="L14" s="20"/>
      <c r="M14" s="20">
        <f t="shared" si="1"/>
        <v>2</v>
      </c>
    </row>
    <row r="15" spans="1:13" ht="14.25" customHeight="1" x14ac:dyDescent="0.45">
      <c r="B15" s="35">
        <f t="shared" si="0"/>
        <v>1994</v>
      </c>
      <c r="C15" s="20"/>
      <c r="D15" s="20"/>
      <c r="E15" s="20"/>
      <c r="F15" s="20">
        <v>1</v>
      </c>
      <c r="G15" s="20"/>
      <c r="H15" s="20">
        <v>4</v>
      </c>
      <c r="I15" s="20">
        <v>1</v>
      </c>
      <c r="J15" s="20"/>
      <c r="K15" s="20"/>
      <c r="L15" s="20"/>
      <c r="M15" s="20">
        <f t="shared" si="1"/>
        <v>6</v>
      </c>
    </row>
    <row r="16" spans="1:13" ht="14.25" customHeight="1" x14ac:dyDescent="0.45">
      <c r="B16" s="36">
        <v>1995</v>
      </c>
      <c r="C16" s="25"/>
      <c r="D16" s="25"/>
      <c r="E16" s="25"/>
      <c r="F16" s="25"/>
      <c r="G16" s="25">
        <v>2</v>
      </c>
      <c r="H16" s="25">
        <v>2</v>
      </c>
      <c r="I16" s="25"/>
      <c r="J16" s="25"/>
      <c r="K16" s="25"/>
      <c r="L16" s="25"/>
      <c r="M16" s="25">
        <f t="shared" si="1"/>
        <v>4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>
        <v>1</v>
      </c>
      <c r="H17" s="16">
        <v>1</v>
      </c>
      <c r="I17" s="16">
        <v>1</v>
      </c>
      <c r="J17" s="16"/>
      <c r="K17" s="16"/>
      <c r="L17" s="16"/>
      <c r="M17" s="16">
        <f t="shared" si="1"/>
        <v>3</v>
      </c>
    </row>
    <row r="18" spans="2:13" ht="14.25" customHeight="1" x14ac:dyDescent="0.45">
      <c r="B18" s="35">
        <v>1997</v>
      </c>
      <c r="C18" s="20">
        <v>0</v>
      </c>
      <c r="D18" s="20">
        <v>0</v>
      </c>
      <c r="E18" s="20">
        <v>0</v>
      </c>
      <c r="F18" s="20">
        <v>1</v>
      </c>
      <c r="G18" s="20">
        <v>0</v>
      </c>
      <c r="H18" s="20">
        <v>3</v>
      </c>
      <c r="I18" s="20">
        <v>1</v>
      </c>
      <c r="J18" s="20">
        <v>1</v>
      </c>
      <c r="K18" s="20">
        <v>0</v>
      </c>
      <c r="L18" s="20">
        <v>0</v>
      </c>
      <c r="M18" s="20">
        <f t="shared" si="1"/>
        <v>6</v>
      </c>
    </row>
    <row r="19" spans="2:13" ht="14.25" customHeight="1" x14ac:dyDescent="0.45">
      <c r="B19" s="35" t="s">
        <v>36</v>
      </c>
      <c r="C19" s="20"/>
      <c r="D19" s="20"/>
      <c r="E19" s="20"/>
      <c r="F19" s="20"/>
      <c r="G19" s="20">
        <v>1</v>
      </c>
      <c r="H19" s="20">
        <v>3</v>
      </c>
      <c r="I19" s="20">
        <v>2</v>
      </c>
      <c r="J19" s="20"/>
      <c r="K19" s="20"/>
      <c r="L19" s="20"/>
      <c r="M19" s="20">
        <f t="shared" si="1"/>
        <v>6</v>
      </c>
    </row>
    <row r="20" spans="2:13" ht="14.25" customHeight="1" x14ac:dyDescent="0.45">
      <c r="B20" s="35" t="s">
        <v>34</v>
      </c>
      <c r="C20" s="20">
        <v>0</v>
      </c>
      <c r="D20" s="20">
        <v>0</v>
      </c>
      <c r="E20" s="20">
        <v>1</v>
      </c>
      <c r="F20" s="20">
        <v>2</v>
      </c>
      <c r="G20" s="20">
        <v>0</v>
      </c>
      <c r="H20" s="20">
        <v>3</v>
      </c>
      <c r="I20" s="20">
        <v>3</v>
      </c>
      <c r="J20" s="20">
        <v>0</v>
      </c>
      <c r="K20" s="20">
        <v>0</v>
      </c>
      <c r="L20" s="20"/>
      <c r="M20" s="20">
        <f t="shared" si="1"/>
        <v>9</v>
      </c>
    </row>
    <row r="21" spans="2:13" ht="14.25" customHeight="1" x14ac:dyDescent="0.45">
      <c r="B21" s="35" t="s">
        <v>40</v>
      </c>
      <c r="C21" s="20"/>
      <c r="D21" s="20"/>
      <c r="E21" s="20"/>
      <c r="F21" s="20"/>
      <c r="G21" s="20">
        <v>3</v>
      </c>
      <c r="H21" s="20">
        <v>4</v>
      </c>
      <c r="I21" s="20">
        <v>3</v>
      </c>
      <c r="J21" s="20"/>
      <c r="K21" s="20"/>
      <c r="L21" s="20"/>
      <c r="M21" s="20">
        <f t="shared" si="1"/>
        <v>10</v>
      </c>
    </row>
    <row r="22" spans="2:13" ht="14.25" customHeight="1" x14ac:dyDescent="0.45">
      <c r="B22" s="33" t="s">
        <v>45</v>
      </c>
      <c r="C22" s="16">
        <v>0</v>
      </c>
      <c r="D22" s="16">
        <v>0</v>
      </c>
      <c r="E22" s="16">
        <v>0</v>
      </c>
      <c r="F22" s="16">
        <v>0</v>
      </c>
      <c r="G22" s="16">
        <v>3</v>
      </c>
      <c r="H22" s="16">
        <v>3</v>
      </c>
      <c r="I22" s="16">
        <v>4</v>
      </c>
      <c r="J22" s="16">
        <v>1</v>
      </c>
      <c r="K22" s="16">
        <v>1</v>
      </c>
      <c r="L22" s="16"/>
      <c r="M22" s="16">
        <f t="shared" si="1"/>
        <v>12</v>
      </c>
    </row>
    <row r="23" spans="2:13" ht="14.25" customHeight="1" x14ac:dyDescent="0.45">
      <c r="B23" s="35" t="s">
        <v>47</v>
      </c>
      <c r="C23" s="20"/>
      <c r="D23" s="20"/>
      <c r="E23" s="20"/>
      <c r="F23" s="20"/>
      <c r="G23" s="20"/>
      <c r="H23" s="20">
        <v>4</v>
      </c>
      <c r="I23" s="20">
        <v>4</v>
      </c>
      <c r="J23" s="20"/>
      <c r="K23" s="20"/>
      <c r="L23" s="20"/>
      <c r="M23" s="20">
        <f>SUM(C23:L23)</f>
        <v>8</v>
      </c>
    </row>
    <row r="24" spans="2:13" ht="14.25" customHeight="1" x14ac:dyDescent="0.45">
      <c r="B24" s="35" t="s">
        <v>53</v>
      </c>
      <c r="C24" s="20"/>
      <c r="D24" s="20"/>
      <c r="E24" s="20"/>
      <c r="F24" s="20">
        <v>1</v>
      </c>
      <c r="G24" s="20">
        <v>4</v>
      </c>
      <c r="H24" s="20">
        <v>5</v>
      </c>
      <c r="I24" s="20">
        <v>5</v>
      </c>
      <c r="J24" s="20"/>
      <c r="K24" s="20"/>
      <c r="L24" s="20"/>
      <c r="M24" s="20">
        <f>SUM(C24:L24)</f>
        <v>15</v>
      </c>
    </row>
    <row r="25" spans="2:13" ht="14.25" customHeight="1" x14ac:dyDescent="0.45">
      <c r="B25" s="35" t="s">
        <v>68</v>
      </c>
      <c r="C25" s="20"/>
      <c r="D25" s="20"/>
      <c r="E25" s="20"/>
      <c r="F25" s="20"/>
      <c r="G25" s="20">
        <v>1</v>
      </c>
      <c r="H25" s="20">
        <v>5</v>
      </c>
      <c r="I25" s="20">
        <v>5</v>
      </c>
      <c r="J25" s="20"/>
      <c r="K25" s="20"/>
      <c r="L25" s="20"/>
      <c r="M25" s="20">
        <f>SUM(C25:L25)</f>
        <v>11</v>
      </c>
    </row>
    <row r="26" spans="2:13" ht="14.25" customHeight="1" x14ac:dyDescent="0.45">
      <c r="B26" s="36" t="s">
        <v>70</v>
      </c>
      <c r="C26" s="25"/>
      <c r="D26" s="25"/>
      <c r="E26" s="25">
        <v>1</v>
      </c>
      <c r="F26" s="25">
        <v>1</v>
      </c>
      <c r="G26" s="25">
        <v>7</v>
      </c>
      <c r="H26" s="25">
        <v>11</v>
      </c>
      <c r="I26" s="25">
        <v>4</v>
      </c>
      <c r="J26" s="25">
        <v>5</v>
      </c>
      <c r="K26" s="25"/>
      <c r="L26" s="25"/>
      <c r="M26" s="25">
        <f t="shared" si="1"/>
        <v>29</v>
      </c>
    </row>
    <row r="27" spans="2:13" ht="14.25" customHeight="1" x14ac:dyDescent="0.45">
      <c r="B27" s="37" t="s">
        <v>79</v>
      </c>
      <c r="C27" s="38"/>
      <c r="D27" s="38"/>
      <c r="E27" s="38"/>
      <c r="F27" s="38"/>
      <c r="G27" s="38">
        <v>4</v>
      </c>
      <c r="H27" s="38">
        <v>3</v>
      </c>
      <c r="I27" s="38">
        <v>3</v>
      </c>
      <c r="J27" s="38"/>
      <c r="K27" s="38"/>
      <c r="L27" s="38"/>
      <c r="M27" s="38">
        <f>SUM(C27:L27)</f>
        <v>10</v>
      </c>
    </row>
    <row r="28" spans="2:13" ht="14.25" customHeight="1" x14ac:dyDescent="0.45">
      <c r="B28" s="37" t="s">
        <v>80</v>
      </c>
      <c r="C28" s="38"/>
      <c r="D28" s="38"/>
      <c r="E28" s="38"/>
      <c r="F28" s="38">
        <v>1</v>
      </c>
      <c r="G28" s="38"/>
      <c r="H28" s="38">
        <v>3</v>
      </c>
      <c r="I28" s="38"/>
      <c r="J28" s="38">
        <v>1</v>
      </c>
      <c r="K28" s="38"/>
      <c r="L28" s="38"/>
      <c r="M28" s="38">
        <f>SUM(C28:L28)</f>
        <v>5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2">SUM(D4:D28)</f>
        <v>0</v>
      </c>
      <c r="E29" s="40">
        <f t="shared" si="2"/>
        <v>2</v>
      </c>
      <c r="F29" s="40">
        <f t="shared" si="2"/>
        <v>7</v>
      </c>
      <c r="G29" s="40">
        <f t="shared" si="2"/>
        <v>27</v>
      </c>
      <c r="H29" s="40">
        <f t="shared" si="2"/>
        <v>57</v>
      </c>
      <c r="I29" s="40">
        <f t="shared" si="2"/>
        <v>40</v>
      </c>
      <c r="J29" s="40">
        <f t="shared" si="2"/>
        <v>8</v>
      </c>
      <c r="K29" s="40">
        <f t="shared" si="2"/>
        <v>1</v>
      </c>
      <c r="L29" s="40">
        <f t="shared" si="2"/>
        <v>0</v>
      </c>
      <c r="M29" s="40">
        <f t="shared" si="2"/>
        <v>142</v>
      </c>
    </row>
    <row r="30" spans="2:13" ht="14.25" customHeight="1" x14ac:dyDescent="0.45">
      <c r="B30" s="41" t="s">
        <v>11</v>
      </c>
      <c r="C30" s="42">
        <f>C29/$M$29</f>
        <v>0</v>
      </c>
      <c r="D30" s="42">
        <f>D29/$M$29</f>
        <v>0</v>
      </c>
      <c r="E30" s="42">
        <f t="shared" ref="E30:L30" si="3">E29/$M$29</f>
        <v>1.4084507042253521E-2</v>
      </c>
      <c r="F30" s="42">
        <f t="shared" si="3"/>
        <v>4.9295774647887321E-2</v>
      </c>
      <c r="G30" s="42">
        <f t="shared" si="3"/>
        <v>0.19014084507042253</v>
      </c>
      <c r="H30" s="42">
        <f t="shared" si="3"/>
        <v>0.40140845070422537</v>
      </c>
      <c r="I30" s="42">
        <f t="shared" si="3"/>
        <v>0.28169014084507044</v>
      </c>
      <c r="J30" s="42">
        <f t="shared" si="3"/>
        <v>5.6338028169014086E-2</v>
      </c>
      <c r="K30" s="42">
        <f t="shared" si="3"/>
        <v>7.0422535211267607E-3</v>
      </c>
      <c r="L30" s="42">
        <f t="shared" si="3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B19:B28" numberStoredAsText="1"/>
    <ignoredError sqref="C29:M29 M4:M15 M19:M28" unlockedFormula="1"/>
    <ignoredError sqref="M16:M18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7.28515625" style="1" customWidth="1"/>
    <col min="10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32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/>
      <c r="H4" s="16"/>
      <c r="I4" s="16"/>
      <c r="J4" s="16"/>
      <c r="K4" s="16"/>
      <c r="L4" s="16"/>
      <c r="M4" s="16">
        <f t="shared" ref="M4:M26" si="0">SUM(C4:L4)</f>
        <v>0</v>
      </c>
    </row>
    <row r="5" spans="1:13" ht="14.25" customHeight="1" x14ac:dyDescent="0.45">
      <c r="B5" s="35">
        <f t="shared" ref="B5:B15" si="1">B4+1</f>
        <v>1984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 t="shared" si="0"/>
        <v>0</v>
      </c>
    </row>
    <row r="6" spans="1:13" ht="14.25" customHeight="1" x14ac:dyDescent="0.45">
      <c r="B6" s="36">
        <f t="shared" si="1"/>
        <v>1985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>
        <f t="shared" si="0"/>
        <v>0</v>
      </c>
    </row>
    <row r="7" spans="1:13" ht="14.25" customHeight="1" x14ac:dyDescent="0.45">
      <c r="B7" s="33">
        <f t="shared" si="1"/>
        <v>1986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>
        <f t="shared" si="0"/>
        <v>0</v>
      </c>
    </row>
    <row r="8" spans="1:13" ht="14.25" customHeight="1" x14ac:dyDescent="0.45">
      <c r="B8" s="35">
        <f t="shared" si="1"/>
        <v>1987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f t="shared" si="0"/>
        <v>0</v>
      </c>
    </row>
    <row r="9" spans="1:13" ht="14.25" customHeight="1" x14ac:dyDescent="0.45">
      <c r="B9" s="35">
        <f t="shared" si="1"/>
        <v>1988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f t="shared" si="0"/>
        <v>0</v>
      </c>
    </row>
    <row r="10" spans="1:13" ht="14.25" customHeight="1" x14ac:dyDescent="0.45">
      <c r="B10" s="35">
        <f t="shared" si="1"/>
        <v>1989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>
        <f t="shared" si="0"/>
        <v>0</v>
      </c>
    </row>
    <row r="11" spans="1:13" ht="14.25" customHeight="1" x14ac:dyDescent="0.45">
      <c r="B11" s="36">
        <f t="shared" si="1"/>
        <v>1990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>
        <f t="shared" si="0"/>
        <v>0</v>
      </c>
    </row>
    <row r="12" spans="1:13" ht="14.25" customHeight="1" x14ac:dyDescent="0.45">
      <c r="B12" s="33">
        <f t="shared" si="1"/>
        <v>1991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f t="shared" si="0"/>
        <v>0</v>
      </c>
    </row>
    <row r="13" spans="1:13" ht="14.25" customHeight="1" x14ac:dyDescent="0.45">
      <c r="B13" s="35">
        <f t="shared" si="1"/>
        <v>1992</v>
      </c>
      <c r="C13" s="20"/>
      <c r="D13" s="20"/>
      <c r="E13" s="20"/>
      <c r="F13" s="20"/>
      <c r="G13" s="20"/>
      <c r="H13" s="20">
        <v>1</v>
      </c>
      <c r="I13" s="20"/>
      <c r="J13" s="20"/>
      <c r="K13" s="20"/>
      <c r="L13" s="20"/>
      <c r="M13" s="20">
        <f t="shared" si="0"/>
        <v>1</v>
      </c>
    </row>
    <row r="14" spans="1:13" ht="14.25" customHeight="1" x14ac:dyDescent="0.45">
      <c r="B14" s="35">
        <f t="shared" si="1"/>
        <v>1993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</row>
    <row r="15" spans="1:13" ht="14.25" customHeight="1" x14ac:dyDescent="0.45">
      <c r="B15" s="35">
        <f t="shared" si="1"/>
        <v>1994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</row>
    <row r="16" spans="1:13" ht="14.25" customHeight="1" x14ac:dyDescent="0.45">
      <c r="B16" s="36">
        <v>1995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>
        <f t="shared" si="0"/>
        <v>0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f t="shared" si="0"/>
        <v>0</v>
      </c>
    </row>
    <row r="18" spans="2:13" ht="14.25" customHeight="1" x14ac:dyDescent="0.45">
      <c r="B18" s="35">
        <v>1997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</row>
    <row r="19" spans="2:13" ht="14.25" customHeight="1" x14ac:dyDescent="0.45">
      <c r="B19" s="35" t="s">
        <v>35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</row>
    <row r="20" spans="2:13" ht="14.25" customHeight="1" x14ac:dyDescent="0.45">
      <c r="B20" s="35" t="s">
        <v>41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</row>
    <row r="21" spans="2:13" ht="14.25" customHeight="1" x14ac:dyDescent="0.45">
      <c r="B21" s="35" t="s">
        <v>42</v>
      </c>
      <c r="C21" s="20"/>
      <c r="D21" s="20"/>
      <c r="E21" s="20"/>
      <c r="F21" s="20"/>
      <c r="G21" s="20"/>
      <c r="H21" s="20">
        <v>1</v>
      </c>
      <c r="I21" s="20"/>
      <c r="J21" s="20"/>
      <c r="K21" s="20"/>
      <c r="L21" s="20"/>
      <c r="M21" s="20">
        <f>SUM(C21:L21)</f>
        <v>1</v>
      </c>
    </row>
    <row r="22" spans="2:13" ht="14.25" customHeight="1" x14ac:dyDescent="0.45">
      <c r="B22" s="33" t="s">
        <v>45</v>
      </c>
      <c r="C22" s="16"/>
      <c r="D22" s="16"/>
      <c r="E22" s="16"/>
      <c r="F22" s="16"/>
      <c r="G22" s="16">
        <v>1</v>
      </c>
      <c r="H22" s="16"/>
      <c r="I22" s="16"/>
      <c r="J22" s="16"/>
      <c r="K22" s="16"/>
      <c r="L22" s="16"/>
      <c r="M22" s="16">
        <f>SUM(C22:L22)</f>
        <v>1</v>
      </c>
    </row>
    <row r="23" spans="2:13" ht="14.25" customHeight="1" x14ac:dyDescent="0.45">
      <c r="B23" s="35" t="s">
        <v>47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f>SUM(C23:L23)</f>
        <v>0</v>
      </c>
    </row>
    <row r="24" spans="2:13" ht="14.25" customHeight="1" x14ac:dyDescent="0.45">
      <c r="B24" s="35" t="s">
        <v>53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>
        <f>SUM(C24:L24)</f>
        <v>0</v>
      </c>
    </row>
    <row r="25" spans="2:13" ht="14.25" customHeight="1" x14ac:dyDescent="0.45">
      <c r="B25" s="35" t="s">
        <v>68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>
        <f>SUM(C25:L25)</f>
        <v>0</v>
      </c>
    </row>
    <row r="26" spans="2:13" ht="14.25" customHeight="1" x14ac:dyDescent="0.45">
      <c r="B26" s="36" t="s">
        <v>70</v>
      </c>
      <c r="C26" s="25"/>
      <c r="D26" s="25"/>
      <c r="E26" s="25"/>
      <c r="F26" s="25"/>
      <c r="G26" s="25">
        <v>1</v>
      </c>
      <c r="H26" s="25"/>
      <c r="I26" s="25"/>
      <c r="J26" s="25"/>
      <c r="K26" s="25"/>
      <c r="L26" s="25"/>
      <c r="M26" s="25">
        <f t="shared" si="0"/>
        <v>1</v>
      </c>
    </row>
    <row r="27" spans="2:13" ht="14.25" customHeight="1" x14ac:dyDescent="0.45">
      <c r="B27" s="37" t="s">
        <v>79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f>SUM(C27:L27)</f>
        <v>0</v>
      </c>
    </row>
    <row r="28" spans="2:13" ht="14.25" customHeight="1" x14ac:dyDescent="0.45">
      <c r="B28" s="37" t="s">
        <v>80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>
        <f>SUM(C28:L28)</f>
        <v>0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2">SUM(D4:D28)</f>
        <v>0</v>
      </c>
      <c r="E29" s="40">
        <f t="shared" si="2"/>
        <v>0</v>
      </c>
      <c r="F29" s="40">
        <f t="shared" si="2"/>
        <v>0</v>
      </c>
      <c r="G29" s="40">
        <f t="shared" si="2"/>
        <v>2</v>
      </c>
      <c r="H29" s="40">
        <f t="shared" si="2"/>
        <v>2</v>
      </c>
      <c r="I29" s="40">
        <f t="shared" si="2"/>
        <v>0</v>
      </c>
      <c r="J29" s="40">
        <f t="shared" si="2"/>
        <v>0</v>
      </c>
      <c r="K29" s="40">
        <f t="shared" si="2"/>
        <v>0</v>
      </c>
      <c r="L29" s="40">
        <f t="shared" si="2"/>
        <v>0</v>
      </c>
      <c r="M29" s="40">
        <f t="shared" si="2"/>
        <v>4</v>
      </c>
    </row>
    <row r="30" spans="2:13" ht="14.25" customHeight="1" x14ac:dyDescent="0.45">
      <c r="B30" s="41" t="s">
        <v>11</v>
      </c>
      <c r="C30" s="42">
        <f t="shared" ref="C30:L30" si="3">C29/$M$29</f>
        <v>0</v>
      </c>
      <c r="D30" s="42">
        <f t="shared" si="3"/>
        <v>0</v>
      </c>
      <c r="E30" s="42">
        <f t="shared" si="3"/>
        <v>0</v>
      </c>
      <c r="F30" s="42">
        <f t="shared" si="3"/>
        <v>0</v>
      </c>
      <c r="G30" s="42">
        <f t="shared" si="3"/>
        <v>0.5</v>
      </c>
      <c r="H30" s="44">
        <f t="shared" si="3"/>
        <v>0.5</v>
      </c>
      <c r="I30" s="42">
        <f t="shared" si="3"/>
        <v>0</v>
      </c>
      <c r="J30" s="42">
        <f t="shared" si="3"/>
        <v>0</v>
      </c>
      <c r="K30" s="42">
        <f t="shared" si="3"/>
        <v>0</v>
      </c>
      <c r="L30" s="42">
        <f t="shared" si="3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ignoredErrors>
    <ignoredError sqref="B19:B28" numberStoredAsText="1"/>
    <ignoredError sqref="C29:M29 M4:M15 M19:M28" unlockedFormula="1"/>
    <ignoredError sqref="M16:M18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showGridLines="0" showZeros="0" workbookViewId="0">
      <selection activeCell="R5" sqref="R5"/>
    </sheetView>
  </sheetViews>
  <sheetFormatPr defaultColWidth="8.85546875" defaultRowHeight="13.9" customHeight="1" x14ac:dyDescent="0.45"/>
  <cols>
    <col min="1" max="1" width="5.7109375" style="1" customWidth="1"/>
    <col min="2" max="2" width="6.28515625" style="3" customWidth="1"/>
    <col min="3" max="5" width="6.28515625" style="1" customWidth="1"/>
    <col min="6" max="9" width="8" style="1" customWidth="1"/>
    <col min="10" max="11" width="7.7109375" style="1" customWidth="1"/>
    <col min="12" max="12" width="6.28515625" style="1" customWidth="1"/>
    <col min="13" max="13" width="7.85546875" style="1" customWidth="1"/>
    <col min="14" max="16384" width="8.85546875" style="1"/>
  </cols>
  <sheetData>
    <row r="2" spans="1:13" ht="17.45" customHeight="1" x14ac:dyDescent="0.45">
      <c r="B2" s="30" t="s">
        <v>60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14.25" customHeight="1" x14ac:dyDescent="0.15">
      <c r="A3" s="2"/>
      <c r="B3" s="31"/>
      <c r="C3" s="32" t="s">
        <v>48</v>
      </c>
      <c r="D3" s="32" t="s">
        <v>0</v>
      </c>
      <c r="E3" s="32" t="s">
        <v>1</v>
      </c>
      <c r="F3" s="32" t="s">
        <v>2</v>
      </c>
      <c r="G3" s="32" t="s">
        <v>3</v>
      </c>
      <c r="H3" s="32" t="s">
        <v>4</v>
      </c>
      <c r="I3" s="32" t="s">
        <v>5</v>
      </c>
      <c r="J3" s="32" t="s">
        <v>6</v>
      </c>
      <c r="K3" s="32" t="s">
        <v>7</v>
      </c>
      <c r="L3" s="32" t="s">
        <v>8</v>
      </c>
      <c r="M3" s="13" t="s">
        <v>32</v>
      </c>
    </row>
    <row r="4" spans="1:13" ht="14.25" customHeight="1" x14ac:dyDescent="0.45">
      <c r="B4" s="33">
        <v>1983</v>
      </c>
      <c r="C4" s="34" t="s">
        <v>73</v>
      </c>
      <c r="D4" s="34" t="s">
        <v>73</v>
      </c>
      <c r="E4" s="34" t="s">
        <v>73</v>
      </c>
      <c r="F4" s="16"/>
      <c r="G4" s="16"/>
      <c r="H4" s="16"/>
      <c r="I4" s="16"/>
      <c r="J4" s="16"/>
      <c r="K4" s="16"/>
      <c r="L4" s="16"/>
      <c r="M4" s="16">
        <f t="shared" ref="M4:M26" si="0">SUM(C4:L4)</f>
        <v>0</v>
      </c>
    </row>
    <row r="5" spans="1:13" ht="14.25" customHeight="1" x14ac:dyDescent="0.45">
      <c r="B5" s="35">
        <f t="shared" ref="B5:B15" si="1">B4+1</f>
        <v>1984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 t="shared" si="0"/>
        <v>0</v>
      </c>
    </row>
    <row r="6" spans="1:13" ht="14.25" customHeight="1" x14ac:dyDescent="0.45">
      <c r="B6" s="36">
        <f t="shared" si="1"/>
        <v>1985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>
        <f t="shared" si="0"/>
        <v>0</v>
      </c>
    </row>
    <row r="7" spans="1:13" ht="14.25" customHeight="1" x14ac:dyDescent="0.45">
      <c r="B7" s="33">
        <f t="shared" si="1"/>
        <v>1986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>
        <f t="shared" si="0"/>
        <v>0</v>
      </c>
    </row>
    <row r="8" spans="1:13" ht="14.25" customHeight="1" x14ac:dyDescent="0.45">
      <c r="B8" s="35">
        <f t="shared" si="1"/>
        <v>1987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f t="shared" si="0"/>
        <v>0</v>
      </c>
    </row>
    <row r="9" spans="1:13" ht="14.25" customHeight="1" x14ac:dyDescent="0.45">
      <c r="B9" s="35">
        <f t="shared" si="1"/>
        <v>1988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f t="shared" si="0"/>
        <v>0</v>
      </c>
    </row>
    <row r="10" spans="1:13" ht="14.25" customHeight="1" x14ac:dyDescent="0.45">
      <c r="B10" s="35">
        <f t="shared" si="1"/>
        <v>1989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>
        <f t="shared" si="0"/>
        <v>0</v>
      </c>
    </row>
    <row r="11" spans="1:13" ht="14.25" customHeight="1" x14ac:dyDescent="0.45">
      <c r="B11" s="36">
        <f t="shared" si="1"/>
        <v>1990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>
        <f t="shared" si="0"/>
        <v>0</v>
      </c>
    </row>
    <row r="12" spans="1:13" ht="14.25" customHeight="1" x14ac:dyDescent="0.45">
      <c r="B12" s="33">
        <f t="shared" si="1"/>
        <v>1991</v>
      </c>
      <c r="C12" s="16"/>
      <c r="D12" s="16"/>
      <c r="E12" s="16"/>
      <c r="F12" s="16"/>
      <c r="G12" s="16"/>
      <c r="H12" s="16"/>
      <c r="I12" s="16"/>
      <c r="J12" s="16"/>
      <c r="K12" s="16">
        <v>1</v>
      </c>
      <c r="L12" s="16"/>
      <c r="M12" s="16">
        <f t="shared" si="0"/>
        <v>1</v>
      </c>
    </row>
    <row r="13" spans="1:13" ht="14.25" customHeight="1" x14ac:dyDescent="0.45">
      <c r="B13" s="35">
        <f t="shared" si="1"/>
        <v>1992</v>
      </c>
      <c r="C13" s="20"/>
      <c r="D13" s="20"/>
      <c r="E13" s="20"/>
      <c r="F13" s="20"/>
      <c r="G13" s="20"/>
      <c r="H13" s="20"/>
      <c r="I13" s="20"/>
      <c r="J13" s="20">
        <v>1</v>
      </c>
      <c r="K13" s="20"/>
      <c r="L13" s="20"/>
      <c r="M13" s="20">
        <f t="shared" si="0"/>
        <v>1</v>
      </c>
    </row>
    <row r="14" spans="1:13" ht="14.25" customHeight="1" x14ac:dyDescent="0.45">
      <c r="B14" s="35">
        <f t="shared" si="1"/>
        <v>1993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</row>
    <row r="15" spans="1:13" ht="14.25" customHeight="1" x14ac:dyDescent="0.45">
      <c r="B15" s="35">
        <f t="shared" si="1"/>
        <v>1994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</row>
    <row r="16" spans="1:13" ht="14.25" customHeight="1" x14ac:dyDescent="0.45">
      <c r="B16" s="36">
        <v>1995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>
        <f t="shared" si="0"/>
        <v>0</v>
      </c>
    </row>
    <row r="17" spans="2:13" ht="14.25" customHeight="1" x14ac:dyDescent="0.45">
      <c r="B17" s="33">
        <v>1996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f t="shared" si="0"/>
        <v>0</v>
      </c>
    </row>
    <row r="18" spans="2:13" ht="14.25" customHeight="1" x14ac:dyDescent="0.45">
      <c r="B18" s="35">
        <v>1997</v>
      </c>
      <c r="C18" s="20"/>
      <c r="D18" s="20"/>
      <c r="E18" s="20"/>
      <c r="F18" s="20"/>
      <c r="G18" s="20"/>
      <c r="H18" s="20"/>
      <c r="I18" s="20">
        <v>1</v>
      </c>
      <c r="J18" s="20">
        <v>1</v>
      </c>
      <c r="K18" s="20"/>
      <c r="L18" s="20"/>
      <c r="M18" s="20">
        <f t="shared" si="0"/>
        <v>2</v>
      </c>
    </row>
    <row r="19" spans="2:13" ht="14.25" customHeight="1" x14ac:dyDescent="0.45">
      <c r="B19" s="35" t="s">
        <v>35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</row>
    <row r="20" spans="2:13" ht="14.25" customHeight="1" x14ac:dyDescent="0.45">
      <c r="B20" s="35" t="s">
        <v>41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</row>
    <row r="21" spans="2:13" ht="14.25" customHeight="1" x14ac:dyDescent="0.45">
      <c r="B21" s="35" t="s">
        <v>42</v>
      </c>
      <c r="C21" s="20"/>
      <c r="D21" s="20"/>
      <c r="E21" s="20"/>
      <c r="F21" s="20"/>
      <c r="G21" s="20"/>
      <c r="H21" s="20"/>
      <c r="I21" s="20"/>
      <c r="J21" s="20">
        <v>1</v>
      </c>
      <c r="K21" s="20"/>
      <c r="L21" s="20"/>
      <c r="M21" s="20">
        <f>SUM(C21:L21)</f>
        <v>1</v>
      </c>
    </row>
    <row r="22" spans="2:13" ht="14.25" customHeight="1" x14ac:dyDescent="0.45">
      <c r="B22" s="33" t="s">
        <v>46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>
        <f>SUM(C22:L22)</f>
        <v>0</v>
      </c>
    </row>
    <row r="23" spans="2:13" ht="14.25" customHeight="1" x14ac:dyDescent="0.45">
      <c r="B23" s="35" t="s">
        <v>47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f>SUM(C23:L23)</f>
        <v>0</v>
      </c>
    </row>
    <row r="24" spans="2:13" ht="14.25" customHeight="1" x14ac:dyDescent="0.45">
      <c r="B24" s="35" t="s">
        <v>53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>
        <f>SUM(C24:L24)</f>
        <v>0</v>
      </c>
    </row>
    <row r="25" spans="2:13" ht="14.25" customHeight="1" x14ac:dyDescent="0.45">
      <c r="B25" s="35" t="s">
        <v>68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>
        <f>SUM(C25:L25)</f>
        <v>0</v>
      </c>
    </row>
    <row r="26" spans="2:13" ht="14.25" customHeight="1" x14ac:dyDescent="0.45">
      <c r="B26" s="36" t="s">
        <v>70</v>
      </c>
      <c r="C26" s="25"/>
      <c r="D26" s="25"/>
      <c r="E26" s="25"/>
      <c r="F26" s="25"/>
      <c r="G26" s="25"/>
      <c r="H26" s="25">
        <v>1</v>
      </c>
      <c r="I26" s="25"/>
      <c r="J26" s="25"/>
      <c r="K26" s="25"/>
      <c r="L26" s="25"/>
      <c r="M26" s="25">
        <f t="shared" si="0"/>
        <v>1</v>
      </c>
    </row>
    <row r="27" spans="2:13" ht="14.25" customHeight="1" x14ac:dyDescent="0.45">
      <c r="B27" s="37" t="s">
        <v>77</v>
      </c>
      <c r="C27" s="38"/>
      <c r="D27" s="38"/>
      <c r="E27" s="38"/>
      <c r="F27" s="38"/>
      <c r="G27" s="38"/>
      <c r="H27" s="38"/>
      <c r="I27" s="38"/>
      <c r="J27" s="38">
        <v>1</v>
      </c>
      <c r="K27" s="38"/>
      <c r="L27" s="38"/>
      <c r="M27" s="38">
        <f>SUM(C27:L27)</f>
        <v>1</v>
      </c>
    </row>
    <row r="28" spans="2:13" ht="14.25" customHeight="1" x14ac:dyDescent="0.45">
      <c r="B28" s="37" t="s">
        <v>78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>
        <f>SUM(C28:L28)</f>
        <v>0</v>
      </c>
    </row>
    <row r="29" spans="2:13" ht="14.25" customHeight="1" x14ac:dyDescent="0.45">
      <c r="B29" s="39" t="s">
        <v>9</v>
      </c>
      <c r="C29" s="40">
        <f>SUM(C4:C28)</f>
        <v>0</v>
      </c>
      <c r="D29" s="40">
        <f t="shared" ref="D29:M29" si="2">SUM(D4:D28)</f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  <c r="H29" s="40">
        <f t="shared" si="2"/>
        <v>1</v>
      </c>
      <c r="I29" s="40">
        <f t="shared" si="2"/>
        <v>1</v>
      </c>
      <c r="J29" s="40">
        <f t="shared" si="2"/>
        <v>4</v>
      </c>
      <c r="K29" s="40">
        <f t="shared" si="2"/>
        <v>1</v>
      </c>
      <c r="L29" s="40">
        <f t="shared" si="2"/>
        <v>0</v>
      </c>
      <c r="M29" s="40">
        <f t="shared" si="2"/>
        <v>7</v>
      </c>
    </row>
    <row r="30" spans="2:13" ht="14.25" customHeight="1" x14ac:dyDescent="0.45">
      <c r="B30" s="41" t="s">
        <v>11</v>
      </c>
      <c r="C30" s="42">
        <f t="shared" ref="C30:L30" si="3">C29/$M$29</f>
        <v>0</v>
      </c>
      <c r="D30" s="42">
        <f t="shared" si="3"/>
        <v>0</v>
      </c>
      <c r="E30" s="42">
        <f t="shared" si="3"/>
        <v>0</v>
      </c>
      <c r="F30" s="42">
        <f t="shared" si="3"/>
        <v>0</v>
      </c>
      <c r="G30" s="42">
        <f t="shared" si="3"/>
        <v>0</v>
      </c>
      <c r="H30" s="42">
        <f t="shared" si="3"/>
        <v>0.14285714285714285</v>
      </c>
      <c r="I30" s="42">
        <f t="shared" si="3"/>
        <v>0.14285714285714285</v>
      </c>
      <c r="J30" s="42">
        <f t="shared" si="3"/>
        <v>0.5714285714285714</v>
      </c>
      <c r="K30" s="42">
        <f t="shared" si="3"/>
        <v>0.14285714285714285</v>
      </c>
      <c r="L30" s="42">
        <f t="shared" si="3"/>
        <v>0</v>
      </c>
      <c r="M30" s="43">
        <v>1</v>
      </c>
    </row>
    <row r="31" spans="2:13" s="5" customFormat="1" ht="13.9" customHeight="1" x14ac:dyDescent="0.15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2">
    <mergeCell ref="B2:M2"/>
    <mergeCell ref="B31:M31"/>
  </mergeCells>
  <phoneticPr fontId="1"/>
  <pageMargins left="0.75" right="0.75" top="1" bottom="1" header="0.51200000000000001" footer="0.51200000000000001"/>
  <pageSetup paperSize="9" orientation="portrait" horizontalDpi="4294967293" r:id="rId1"/>
  <headerFooter alignWithMargins="0"/>
  <ignoredErrors>
    <ignoredError sqref="B19:B28" numberStoredAsText="1"/>
    <ignoredError sqref="C29:M29 M4:M15 M19:M28" unlockedFormula="1"/>
    <ignoredError sqref="M16:M1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表4.1</vt:lpstr>
      <vt:lpstr>表4.2</vt:lpstr>
      <vt:lpstr>表4.3</vt:lpstr>
      <vt:lpstr>表4.4</vt:lpstr>
      <vt:lpstr>表4.5</vt:lpstr>
      <vt:lpstr>表4.6</vt:lpstr>
      <vt:lpstr>表4.7</vt:lpstr>
      <vt:lpstr>表4.8 </vt:lpstr>
      <vt:lpstr>表4.9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YAMAUCHI</dc:creator>
  <cp:lastModifiedBy>Hiromi Yamauchi</cp:lastModifiedBy>
  <dcterms:created xsi:type="dcterms:W3CDTF">1998-11-20T06:49:53Z</dcterms:created>
  <dcterms:modified xsi:type="dcterms:W3CDTF">2018-12-10T02:43:27Z</dcterms:modified>
</cp:coreProperties>
</file>