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第1日目" sheetId="1" r:id="rId1"/>
    <sheet name="第2日目" sheetId="2" r:id="rId2"/>
    <sheet name="第3日目" sheetId="3" r:id="rId3"/>
  </sheets>
  <definedNames>
    <definedName name="_xlnm.Print_Area" localSheetId="1">'第2日目'!$A$1:$N$46</definedName>
    <definedName name="_xlnm.Print_Area" localSheetId="2">'第3日目'!$A$1:$N$37</definedName>
  </definedNames>
  <calcPr fullCalcOnLoad="1"/>
</workbook>
</file>

<file path=xl/sharedStrings.xml><?xml version="1.0" encoding="utf-8"?>
<sst xmlns="http://schemas.openxmlformats.org/spreadsheetml/2006/main" count="297" uniqueCount="122">
  <si>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</si>
  <si>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</si>
  <si>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</si>
  <si>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</si>
  <si>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</si>
  <si>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</si>
  <si>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</si>
  <si>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</si>
  <si>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</si>
  <si>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</si>
  <si>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</si>
  <si>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 xml:space="preserve"> </t>
  </si>
  <si>
    <t>休　　憩　（18分）</t>
  </si>
  <si>
    <t>美浦村立美浦中学校</t>
  </si>
  <si>
    <t>土浦市立土浦第二中学校</t>
  </si>
  <si>
    <t>土浦市立土浦第六中学校</t>
  </si>
  <si>
    <t>取手市立取手第二中学校</t>
  </si>
  <si>
    <t>守谷市立愛宕中学校</t>
  </si>
  <si>
    <t>龍ケ崎市立愛宕中学校</t>
  </si>
  <si>
    <t>つくば市立高山中学校</t>
  </si>
  <si>
    <t>龍ケ崎市立城南中学校</t>
  </si>
  <si>
    <t>稲敷市立東中学校</t>
  </si>
  <si>
    <t>稲敷市立江戸崎中学校</t>
  </si>
  <si>
    <t>稲敷市立新利根中学校</t>
  </si>
  <si>
    <t>谷和原村立谷和原中学校</t>
  </si>
  <si>
    <t>開会の言葉 ( 9:57～)</t>
  </si>
  <si>
    <t>牛久市立牛久第一中学校</t>
  </si>
  <si>
    <t>開会の言葉 ( 13:57～)</t>
  </si>
  <si>
    <t>7月29日(金)  中学校Ａの部・小学校の部(第１日目)</t>
  </si>
  <si>
    <t>表　彰　式　　( 16:40～17:00 )</t>
  </si>
  <si>
    <t>稲敷市立桜川中学校</t>
  </si>
  <si>
    <t>八郷町立八郷南中学校</t>
  </si>
  <si>
    <t>審 査 員 講 評　・　表　彰　式　　( 15:55～16:15 )</t>
  </si>
  <si>
    <t>審 査 員 講 評　・　表　彰　式　　( 17:25～17:45 )</t>
  </si>
  <si>
    <t>利根町立利根中学校</t>
  </si>
  <si>
    <t>つくば市立大穂中学校</t>
  </si>
  <si>
    <t>八郷町立園部中学校</t>
  </si>
  <si>
    <t>つくば市立茎崎中学校</t>
  </si>
  <si>
    <t>取手市立野々井中学校</t>
  </si>
  <si>
    <t>石岡市立府中中学校</t>
  </si>
  <si>
    <t xml:space="preserve">つくば市立吾妻中学校 </t>
  </si>
  <si>
    <t>牛久市立牛久南中学校</t>
  </si>
  <si>
    <t>河内町立河内中学校</t>
  </si>
  <si>
    <t>守谷市立けやき台中学校</t>
  </si>
  <si>
    <t>つくば市立並木中学校</t>
  </si>
  <si>
    <t>つくば市立葛城小学校</t>
  </si>
  <si>
    <t>阿見町立阿見小学校</t>
  </si>
  <si>
    <t>土浦市立東小学校</t>
  </si>
  <si>
    <t>龍ケ崎市立長山中学校</t>
  </si>
  <si>
    <t>石岡市立石岡中学校</t>
  </si>
  <si>
    <t>阿見町立阿見中学校</t>
  </si>
  <si>
    <t>阿見町立竹来中学校</t>
  </si>
  <si>
    <t>※ リハーサル，チューニングの時間には入れ替えの時間も含まれます。</t>
  </si>
  <si>
    <t>休　　憩　（13分）</t>
  </si>
  <si>
    <t>受付終了時刻</t>
  </si>
  <si>
    <t>誘導開始時刻</t>
  </si>
  <si>
    <t>本番</t>
  </si>
  <si>
    <t>～</t>
  </si>
  <si>
    <t>打楽器搬入時刻</t>
  </si>
  <si>
    <t>打楽器搬出時刻</t>
  </si>
  <si>
    <t>取手市立取手東中学校</t>
  </si>
  <si>
    <t>玉里村立玉里中学校</t>
  </si>
  <si>
    <t>つくば市立桜中学校</t>
  </si>
  <si>
    <t>牛久市立牛久第二中学校</t>
  </si>
  <si>
    <t>石岡市立国府中学校</t>
  </si>
  <si>
    <t>新治村立新治中学校</t>
  </si>
  <si>
    <t>つくば市立筑波東中学校</t>
  </si>
  <si>
    <t>阿見町立朝日中学校</t>
  </si>
  <si>
    <t>牛久市立下根中学校</t>
  </si>
  <si>
    <t>つくば市立豊里中学校</t>
  </si>
  <si>
    <t>つくば市立谷田部東中学校</t>
  </si>
  <si>
    <t>土浦市立土浦第五中学校</t>
  </si>
  <si>
    <t>つくば市立高崎中学校</t>
  </si>
  <si>
    <t>つくば市立谷田部中学校</t>
  </si>
  <si>
    <t>谷和原村立小絹中学校</t>
  </si>
  <si>
    <t>つくば市立筑波西中学校</t>
  </si>
  <si>
    <t>学校名</t>
  </si>
  <si>
    <t>リハーサル</t>
  </si>
  <si>
    <t>チューニング</t>
  </si>
  <si>
    <t>7月31日(日)  中学校Ｂの部(第３日目)</t>
  </si>
  <si>
    <t>第45回茨城県吹奏楽コンクール県南地区大会　タイム・スケジュール</t>
  </si>
  <si>
    <t>龍ケ崎市立松葉小学校</t>
  </si>
  <si>
    <t>取手市立藤代南中学校</t>
  </si>
  <si>
    <t>土浦市立土浦第三中学校</t>
  </si>
  <si>
    <t>取手市立藤代中学校</t>
  </si>
  <si>
    <t>土浦市立土浦第四中学校</t>
  </si>
  <si>
    <t>かすみがうら市立下稲吉中学校</t>
  </si>
  <si>
    <t>稲敷市立新利根中学校・稲敷市立東中学校</t>
  </si>
  <si>
    <t>かすみがうら市立北中学校</t>
  </si>
  <si>
    <t>かすみがうら市立千代田中学校</t>
  </si>
  <si>
    <t>かすみがうら市立南中学校</t>
  </si>
  <si>
    <t>7月30日(土)  中学校Ｃの部(第２日目)</t>
  </si>
  <si>
    <t>審査員紹介　・　昼　食　・　休　憩 　( 43分 )</t>
  </si>
  <si>
    <t>特別演奏(常総学院高等学校)</t>
  </si>
  <si>
    <t>　</t>
  </si>
  <si>
    <t>利根町立新館中学校</t>
  </si>
  <si>
    <t>龍ケ崎市立城西中学校</t>
  </si>
  <si>
    <t>つくば市立手代木中学校</t>
  </si>
  <si>
    <t>牛久市立牛久第一中学校</t>
  </si>
  <si>
    <t>守谷市立守谷中学校</t>
  </si>
  <si>
    <t>龍ケ崎市立城ノ内中学校</t>
  </si>
  <si>
    <t>牛久市立牛久第三中学校</t>
  </si>
  <si>
    <t>守谷市立御所ケ丘中学校</t>
  </si>
  <si>
    <t>伊奈町立伊奈中学校</t>
  </si>
  <si>
    <t>土浦市立土浦第一中学校</t>
  </si>
  <si>
    <t>取手市立戸頭中学校</t>
  </si>
  <si>
    <t>～</t>
  </si>
  <si>
    <t>取手市立取手第一中学校</t>
  </si>
  <si>
    <t>龍ケ崎市立中根台中学校</t>
  </si>
  <si>
    <t>取手市立永山中学校</t>
  </si>
  <si>
    <t>八郷町立柿岡中学校</t>
  </si>
  <si>
    <t>審 査 員 紹 介　・　昼　　食　・　休　　憩 　( 43分 )</t>
  </si>
  <si>
    <t xml:space="preserve"> </t>
  </si>
  <si>
    <t>人数</t>
  </si>
  <si>
    <t>№</t>
  </si>
  <si>
    <t>～</t>
  </si>
  <si>
    <t>～</t>
  </si>
  <si>
    <t>～</t>
  </si>
  <si>
    <t>特別演奏(聖徳高等学校)</t>
  </si>
  <si>
    <t>～</t>
  </si>
  <si>
    <t>美浦村立大谷小学校</t>
  </si>
  <si>
    <t>特別演奏(つくば国際高土浦校舎)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</si>
</sst>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left" vertical="center"/>
    </xf>
    <xf numFmtId="176" fontId="7" fillId="0" borderId="20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left" vertical="center"/>
    </xf>
    <xf numFmtId="176" fontId="7" fillId="0" borderId="25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76" fontId="9" fillId="0" borderId="31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right" vertical="center"/>
    </xf>
    <xf numFmtId="176" fontId="9" fillId="0" borderId="34" xfId="0" applyNumberFormat="1" applyFont="1" applyBorder="1" applyAlignment="1">
      <alignment horizontal="left" vertical="center"/>
    </xf>
    <xf numFmtId="176" fontId="7" fillId="0" borderId="31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right" vertical="center"/>
    </xf>
    <xf numFmtId="176" fontId="9" fillId="0" borderId="37" xfId="0" applyNumberFormat="1" applyFont="1" applyBorder="1" applyAlignment="1">
      <alignment horizontal="left" vertical="center"/>
    </xf>
    <xf numFmtId="176" fontId="9" fillId="0" borderId="36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left" vertical="center"/>
    </xf>
    <xf numFmtId="176" fontId="7" fillId="0" borderId="38" xfId="0" applyNumberFormat="1" applyFont="1" applyBorder="1" applyAlignment="1">
      <alignment horizontal="center" vertical="center"/>
    </xf>
    <xf numFmtId="0" fontId="9" fillId="0" borderId="32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9" fillId="0" borderId="40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vertical="center"/>
    </xf>
    <xf numFmtId="176" fontId="9" fillId="0" borderId="29" xfId="0" applyNumberFormat="1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176" fontId="9" fillId="0" borderId="45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right" vertical="center"/>
    </xf>
    <xf numFmtId="0" fontId="9" fillId="0" borderId="20" xfId="0" applyFont="1" applyFill="1" applyBorder="1" applyAlignment="1" applyProtection="1">
      <alignment vertical="center"/>
      <protection locked="0"/>
    </xf>
    <xf numFmtId="176" fontId="9" fillId="0" borderId="46" xfId="0" applyNumberFormat="1" applyFont="1" applyBorder="1" applyAlignment="1">
      <alignment horizontal="left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176" fontId="9" fillId="0" borderId="43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left" vertical="center"/>
    </xf>
    <xf numFmtId="176" fontId="9" fillId="0" borderId="48" xfId="0" applyNumberFormat="1" applyFont="1" applyBorder="1" applyAlignment="1">
      <alignment horizontal="left" vertical="center"/>
    </xf>
    <xf numFmtId="176" fontId="7" fillId="0" borderId="50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right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6" fontId="9" fillId="0" borderId="67" xfId="0" applyNumberFormat="1" applyFont="1" applyBorder="1" applyAlignment="1">
      <alignment horizontal="center" vertical="center"/>
    </xf>
    <xf numFmtId="176" fontId="9" fillId="0" borderId="68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2.75390625" style="1" customWidth="1"/>
    <col min="3" max="3" width="3.625" style="20" customWidth="1"/>
    <col min="4" max="5" width="8.75390625" style="0" customWidth="1"/>
    <col min="6" max="6" width="6.25390625" style="0" customWidth="1"/>
    <col min="7" max="7" width="3.00390625" style="0" customWidth="1"/>
    <col min="8" max="9" width="6.25390625" style="0" customWidth="1"/>
    <col min="10" max="10" width="3.00390625" style="0" customWidth="1"/>
    <col min="11" max="11" width="6.25390625" style="0" customWidth="1"/>
    <col min="12" max="12" width="12.375" style="0" customWidth="1"/>
    <col min="13" max="14" width="12.00390625" style="0" customWidth="1"/>
    <col min="15" max="16384" width="8.75390625" style="0" customWidth="1"/>
  </cols>
  <sheetData>
    <row r="1" spans="1:12" s="10" customFormat="1" ht="17.25">
      <c r="A1" s="7" t="s">
        <v>80</v>
      </c>
      <c r="B1" s="8"/>
      <c r="C1" s="8"/>
      <c r="D1" s="8"/>
      <c r="E1" s="8"/>
      <c r="F1" s="9"/>
      <c r="G1" s="8"/>
      <c r="H1" s="7"/>
      <c r="I1" s="9"/>
      <c r="J1" s="8"/>
      <c r="K1" s="7"/>
      <c r="L1" s="8"/>
    </row>
    <row r="2" spans="1:12" s="10" customFormat="1" ht="9" customHeight="1">
      <c r="A2" s="7"/>
      <c r="B2" s="8"/>
      <c r="C2" s="8"/>
      <c r="D2" s="8"/>
      <c r="E2" s="8"/>
      <c r="F2" s="9"/>
      <c r="G2" s="8"/>
      <c r="H2" s="7"/>
      <c r="I2" s="9"/>
      <c r="J2" s="8"/>
      <c r="K2" s="7"/>
      <c r="L2" s="8"/>
    </row>
    <row r="3" spans="1:12" s="15" customFormat="1" ht="15" thickBot="1">
      <c r="A3" s="11" t="s">
        <v>28</v>
      </c>
      <c r="B3" s="12"/>
      <c r="C3" s="12"/>
      <c r="D3" s="11"/>
      <c r="E3" s="11"/>
      <c r="F3" s="13"/>
      <c r="G3" s="11"/>
      <c r="H3" s="14"/>
      <c r="I3" s="13"/>
      <c r="J3" s="11"/>
      <c r="K3" s="14"/>
      <c r="L3" s="11"/>
    </row>
    <row r="4" spans="1:14" s="23" customFormat="1" ht="18" customHeight="1" thickBot="1">
      <c r="A4" s="21" t="s">
        <v>114</v>
      </c>
      <c r="B4" s="19" t="s">
        <v>76</v>
      </c>
      <c r="C4" s="16" t="s">
        <v>113</v>
      </c>
      <c r="D4" s="18" t="s">
        <v>54</v>
      </c>
      <c r="E4" s="18" t="s">
        <v>55</v>
      </c>
      <c r="F4" s="126" t="s">
        <v>77</v>
      </c>
      <c r="G4" s="127"/>
      <c r="H4" s="127"/>
      <c r="I4" s="126" t="s">
        <v>78</v>
      </c>
      <c r="J4" s="127"/>
      <c r="K4" s="128"/>
      <c r="L4" s="22" t="s">
        <v>56</v>
      </c>
      <c r="M4" s="16" t="s">
        <v>58</v>
      </c>
      <c r="N4" s="17" t="s">
        <v>59</v>
      </c>
    </row>
    <row r="5" spans="1:14" s="23" customFormat="1" ht="18" customHeight="1" thickBot="1">
      <c r="A5" s="129" t="s">
        <v>27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1:14" s="23" customFormat="1" ht="18" customHeight="1" thickTop="1">
      <c r="A6" s="91">
        <v>1</v>
      </c>
      <c r="B6" s="87" t="s">
        <v>108</v>
      </c>
      <c r="C6" s="53">
        <v>50</v>
      </c>
      <c r="D6" s="25">
        <f aca="true" t="shared" si="0" ref="D6:D16">E6-TIME(0,20,0)</f>
        <v>0.4583333333333333</v>
      </c>
      <c r="E6" s="25">
        <f aca="true" t="shared" si="1" ref="E6:E17">F6-TIME(0,5,0)</f>
        <v>0.4722222222222222</v>
      </c>
      <c r="F6" s="33">
        <f>H6-TIME(0,15,0)</f>
        <v>0.4756944444444444</v>
      </c>
      <c r="G6" s="34" t="s">
        <v>57</v>
      </c>
      <c r="H6" s="35">
        <f aca="true" t="shared" si="2" ref="H6:H17">I6</f>
        <v>0.4861111111111111</v>
      </c>
      <c r="I6" s="33">
        <f>K6-TIME(0,15,0)</f>
        <v>0.4861111111111111</v>
      </c>
      <c r="J6" s="34" t="s">
        <v>57</v>
      </c>
      <c r="K6" s="35">
        <f aca="true" t="shared" si="3" ref="K6:K17">L6-TIME(0,5,0)</f>
        <v>0.4965277777777778</v>
      </c>
      <c r="L6" s="29">
        <v>0.5</v>
      </c>
      <c r="M6" s="25">
        <f aca="true" t="shared" si="4" ref="M6:M17">D6</f>
        <v>0.4583333333333333</v>
      </c>
      <c r="N6" s="30">
        <f>L6+TIME(0,15,0)</f>
        <v>0.5104166666666666</v>
      </c>
    </row>
    <row r="7" spans="1:14" s="23" customFormat="1" ht="18" customHeight="1">
      <c r="A7" s="92">
        <v>2</v>
      </c>
      <c r="B7" s="88" t="s">
        <v>82</v>
      </c>
      <c r="C7" s="53">
        <v>50</v>
      </c>
      <c r="D7" s="32">
        <f t="shared" si="0"/>
        <v>0.46874999999999994</v>
      </c>
      <c r="E7" s="32">
        <f t="shared" si="1"/>
        <v>0.48263888888888884</v>
      </c>
      <c r="F7" s="38">
        <f aca="true" t="shared" si="5" ref="F7:F16">H7-TIME(0,15,0)</f>
        <v>0.48611111111111105</v>
      </c>
      <c r="G7" s="39" t="s">
        <v>115</v>
      </c>
      <c r="H7" s="40">
        <f t="shared" si="2"/>
        <v>0.49652777777777773</v>
      </c>
      <c r="I7" s="38">
        <f aca="true" t="shared" si="6" ref="I7:I17">K7-TIME(0,15,0)</f>
        <v>0.49652777777777773</v>
      </c>
      <c r="J7" s="39" t="s">
        <v>115</v>
      </c>
      <c r="K7" s="40">
        <f t="shared" si="3"/>
        <v>0.5069444444444444</v>
      </c>
      <c r="L7" s="36">
        <f>L6+TIME(0,15,0)</f>
        <v>0.5104166666666666</v>
      </c>
      <c r="M7" s="32">
        <f t="shared" si="4"/>
        <v>0.46874999999999994</v>
      </c>
      <c r="N7" s="37">
        <f aca="true" t="shared" si="7" ref="N7:N17">L7+TIME(0,10,0)</f>
        <v>0.517361111111111</v>
      </c>
    </row>
    <row r="8" spans="1:14" s="23" customFormat="1" ht="18" customHeight="1">
      <c r="A8" s="92">
        <v>3</v>
      </c>
      <c r="B8" s="88" t="s">
        <v>48</v>
      </c>
      <c r="C8" s="53">
        <v>34</v>
      </c>
      <c r="D8" s="32">
        <f t="shared" si="0"/>
        <v>0.47916666666666663</v>
      </c>
      <c r="E8" s="32">
        <f t="shared" si="1"/>
        <v>0.4930555555555555</v>
      </c>
      <c r="F8" s="33">
        <f t="shared" si="5"/>
        <v>0.49652777777777773</v>
      </c>
      <c r="G8" s="34" t="s">
        <v>5</v>
      </c>
      <c r="H8" s="35">
        <f t="shared" si="2"/>
        <v>0.5069444444444444</v>
      </c>
      <c r="I8" s="33">
        <f t="shared" si="6"/>
        <v>0.5069444444444444</v>
      </c>
      <c r="J8" s="34" t="s">
        <v>5</v>
      </c>
      <c r="K8" s="35">
        <f t="shared" si="3"/>
        <v>0.517361111111111</v>
      </c>
      <c r="L8" s="36">
        <f>L7+TIME(0,15,0)</f>
        <v>0.5208333333333333</v>
      </c>
      <c r="M8" s="32">
        <f t="shared" si="4"/>
        <v>0.47916666666666663</v>
      </c>
      <c r="N8" s="37">
        <f t="shared" si="7"/>
        <v>0.5277777777777777</v>
      </c>
    </row>
    <row r="9" spans="1:14" s="23" customFormat="1" ht="18" customHeight="1">
      <c r="A9" s="92">
        <v>4</v>
      </c>
      <c r="B9" s="88" t="s">
        <v>83</v>
      </c>
      <c r="C9" s="53">
        <v>45</v>
      </c>
      <c r="D9" s="32">
        <f t="shared" si="0"/>
        <v>0.4895833333333333</v>
      </c>
      <c r="E9" s="32">
        <f t="shared" si="1"/>
        <v>0.5034722222222222</v>
      </c>
      <c r="F9" s="38">
        <f t="shared" si="5"/>
        <v>0.5069444444444444</v>
      </c>
      <c r="G9" s="39" t="s">
        <v>0</v>
      </c>
      <c r="H9" s="40">
        <f t="shared" si="2"/>
        <v>0.517361111111111</v>
      </c>
      <c r="I9" s="38">
        <f t="shared" si="6"/>
        <v>0.517361111111111</v>
      </c>
      <c r="J9" s="39" t="s">
        <v>0</v>
      </c>
      <c r="K9" s="40">
        <f t="shared" si="3"/>
        <v>0.5277777777777777</v>
      </c>
      <c r="L9" s="36">
        <f>L8+TIME(0,15,0)</f>
        <v>0.5312499999999999</v>
      </c>
      <c r="M9" s="32">
        <f t="shared" si="4"/>
        <v>0.4895833333333333</v>
      </c>
      <c r="N9" s="37">
        <f t="shared" si="7"/>
        <v>0.5381944444444443</v>
      </c>
    </row>
    <row r="10" spans="1:14" s="23" customFormat="1" ht="18" customHeight="1">
      <c r="A10" s="92">
        <v>5</v>
      </c>
      <c r="B10" s="88" t="s">
        <v>107</v>
      </c>
      <c r="C10" s="53">
        <v>42</v>
      </c>
      <c r="D10" s="32">
        <f t="shared" si="0"/>
        <v>0.49999999999999994</v>
      </c>
      <c r="E10" s="32">
        <f t="shared" si="1"/>
        <v>0.5138888888888888</v>
      </c>
      <c r="F10" s="33">
        <f t="shared" si="5"/>
        <v>0.517361111111111</v>
      </c>
      <c r="G10" s="34" t="s">
        <v>8</v>
      </c>
      <c r="H10" s="35">
        <f t="shared" si="2"/>
        <v>0.5277777777777777</v>
      </c>
      <c r="I10" s="33">
        <f t="shared" si="6"/>
        <v>0.5277777777777777</v>
      </c>
      <c r="J10" s="34" t="s">
        <v>8</v>
      </c>
      <c r="K10" s="35">
        <f t="shared" si="3"/>
        <v>0.5381944444444443</v>
      </c>
      <c r="L10" s="36">
        <f>L9+TIME(0,15,0)</f>
        <v>0.5416666666666665</v>
      </c>
      <c r="M10" s="32">
        <f t="shared" si="4"/>
        <v>0.49999999999999994</v>
      </c>
      <c r="N10" s="37">
        <f t="shared" si="7"/>
        <v>0.5486111111111109</v>
      </c>
    </row>
    <row r="11" spans="1:14" s="23" customFormat="1" ht="18" customHeight="1" thickBot="1">
      <c r="A11" s="92">
        <v>6</v>
      </c>
      <c r="B11" s="88" t="s">
        <v>49</v>
      </c>
      <c r="C11" s="53">
        <v>50</v>
      </c>
      <c r="D11" s="32">
        <f t="shared" si="0"/>
        <v>0.5104166666666666</v>
      </c>
      <c r="E11" s="32">
        <f t="shared" si="1"/>
        <v>0.5243055555555555</v>
      </c>
      <c r="F11" s="38">
        <f t="shared" si="5"/>
        <v>0.5277777777777777</v>
      </c>
      <c r="G11" s="39" t="s">
        <v>1</v>
      </c>
      <c r="H11" s="40">
        <f t="shared" si="2"/>
        <v>0.5381944444444443</v>
      </c>
      <c r="I11" s="38">
        <f t="shared" si="6"/>
        <v>0.5381944444444443</v>
      </c>
      <c r="J11" s="39" t="s">
        <v>1</v>
      </c>
      <c r="K11" s="40">
        <f t="shared" si="3"/>
        <v>0.5486111111111109</v>
      </c>
      <c r="L11" s="36">
        <f>L10+TIME(0,15,0)</f>
        <v>0.5520833333333331</v>
      </c>
      <c r="M11" s="32">
        <f t="shared" si="4"/>
        <v>0.5104166666666666</v>
      </c>
      <c r="N11" s="37">
        <f t="shared" si="7"/>
        <v>0.5590277777777776</v>
      </c>
    </row>
    <row r="12" spans="1:14" s="23" customFormat="1" ht="18" customHeight="1" thickBot="1" thickTop="1">
      <c r="A12" s="120" t="s">
        <v>12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1:14" s="23" customFormat="1" ht="18" customHeight="1" thickTop="1">
      <c r="A13" s="92">
        <v>7</v>
      </c>
      <c r="B13" s="88" t="s">
        <v>109</v>
      </c>
      <c r="C13" s="53">
        <v>45</v>
      </c>
      <c r="D13" s="32">
        <f t="shared" si="0"/>
        <v>0.53125</v>
      </c>
      <c r="E13" s="32">
        <f t="shared" si="1"/>
        <v>0.5451388888888888</v>
      </c>
      <c r="F13" s="33">
        <f t="shared" si="5"/>
        <v>0.548611111111111</v>
      </c>
      <c r="G13" s="34" t="s">
        <v>1</v>
      </c>
      <c r="H13" s="35">
        <f t="shared" si="2"/>
        <v>0.5590277777777777</v>
      </c>
      <c r="I13" s="33">
        <f t="shared" si="6"/>
        <v>0.5590277777777777</v>
      </c>
      <c r="J13" s="34" t="s">
        <v>1</v>
      </c>
      <c r="K13" s="35">
        <f t="shared" si="3"/>
        <v>0.5694444444444443</v>
      </c>
      <c r="L13" s="36">
        <f>L11+TIME(0,30,0)</f>
        <v>0.5729166666666665</v>
      </c>
      <c r="M13" s="32">
        <f t="shared" si="4"/>
        <v>0.53125</v>
      </c>
      <c r="N13" s="37">
        <f t="shared" si="7"/>
        <v>0.5798611111111109</v>
      </c>
    </row>
    <row r="14" spans="1:14" s="23" customFormat="1" ht="18" customHeight="1">
      <c r="A14" s="92">
        <v>8</v>
      </c>
      <c r="B14" s="88" t="s">
        <v>110</v>
      </c>
      <c r="C14" s="53">
        <v>38</v>
      </c>
      <c r="D14" s="32">
        <f t="shared" si="0"/>
        <v>0.5416666666666666</v>
      </c>
      <c r="E14" s="32">
        <f t="shared" si="1"/>
        <v>0.5555555555555555</v>
      </c>
      <c r="F14" s="38">
        <f t="shared" si="5"/>
        <v>0.5590277777777777</v>
      </c>
      <c r="G14" s="39" t="s">
        <v>8</v>
      </c>
      <c r="H14" s="40">
        <f t="shared" si="2"/>
        <v>0.5694444444444443</v>
      </c>
      <c r="I14" s="38">
        <f t="shared" si="6"/>
        <v>0.5694444444444443</v>
      </c>
      <c r="J14" s="39" t="s">
        <v>8</v>
      </c>
      <c r="K14" s="40">
        <f t="shared" si="3"/>
        <v>0.5798611111111109</v>
      </c>
      <c r="L14" s="36">
        <f>L13+TIME(0,15,0)</f>
        <v>0.5833333333333331</v>
      </c>
      <c r="M14" s="32">
        <f t="shared" si="4"/>
        <v>0.5416666666666666</v>
      </c>
      <c r="N14" s="37">
        <f t="shared" si="7"/>
        <v>0.5902777777777776</v>
      </c>
    </row>
    <row r="15" spans="1:14" s="23" customFormat="1" ht="18" customHeight="1">
      <c r="A15" s="92">
        <v>9</v>
      </c>
      <c r="B15" s="88" t="s">
        <v>50</v>
      </c>
      <c r="C15" s="53">
        <v>50</v>
      </c>
      <c r="D15" s="32">
        <f>E15-TIME(0,20,0)</f>
        <v>0.5520833333333333</v>
      </c>
      <c r="E15" s="32">
        <f>F15-TIME(0,5,0)</f>
        <v>0.5659722222222221</v>
      </c>
      <c r="F15" s="33">
        <f t="shared" si="5"/>
        <v>0.5694444444444443</v>
      </c>
      <c r="G15" s="34" t="s">
        <v>3</v>
      </c>
      <c r="H15" s="35">
        <f>I15</f>
        <v>0.5798611111111109</v>
      </c>
      <c r="I15" s="33">
        <f t="shared" si="6"/>
        <v>0.5798611111111109</v>
      </c>
      <c r="J15" s="34" t="s">
        <v>3</v>
      </c>
      <c r="K15" s="35">
        <f>L15-TIME(0,5,0)</f>
        <v>0.5902777777777776</v>
      </c>
      <c r="L15" s="36">
        <f>L14+TIME(0,15,0)</f>
        <v>0.5937499999999998</v>
      </c>
      <c r="M15" s="32">
        <f>D15</f>
        <v>0.5520833333333333</v>
      </c>
      <c r="N15" s="37">
        <f>L15+TIME(0,10,0)</f>
        <v>0.6006944444444442</v>
      </c>
    </row>
    <row r="16" spans="1:14" s="23" customFormat="1" ht="18" customHeight="1">
      <c r="A16" s="93">
        <v>10</v>
      </c>
      <c r="B16" s="94" t="s">
        <v>51</v>
      </c>
      <c r="C16" s="53">
        <v>33</v>
      </c>
      <c r="D16" s="32">
        <f t="shared" si="0"/>
        <v>0.5624999999999999</v>
      </c>
      <c r="E16" s="32">
        <f t="shared" si="1"/>
        <v>0.5763888888888887</v>
      </c>
      <c r="F16" s="38">
        <f t="shared" si="5"/>
        <v>0.5798611111111109</v>
      </c>
      <c r="G16" s="39" t="s">
        <v>117</v>
      </c>
      <c r="H16" s="40">
        <f t="shared" si="2"/>
        <v>0.5902777777777776</v>
      </c>
      <c r="I16" s="38">
        <f t="shared" si="6"/>
        <v>0.5902777777777776</v>
      </c>
      <c r="J16" s="39" t="s">
        <v>117</v>
      </c>
      <c r="K16" s="40">
        <f t="shared" si="3"/>
        <v>0.6006944444444442</v>
      </c>
      <c r="L16" s="36">
        <f>L15+TIME(0,15,0)</f>
        <v>0.6041666666666664</v>
      </c>
      <c r="M16" s="32">
        <f t="shared" si="4"/>
        <v>0.5624999999999999</v>
      </c>
      <c r="N16" s="37">
        <f t="shared" si="7"/>
        <v>0.6111111111111108</v>
      </c>
    </row>
    <row r="17" spans="1:14" s="23" customFormat="1" ht="18" customHeight="1" thickBot="1">
      <c r="A17" s="95">
        <v>11</v>
      </c>
      <c r="B17" s="90" t="s">
        <v>84</v>
      </c>
      <c r="C17" s="53">
        <v>37</v>
      </c>
      <c r="D17" s="32">
        <f>E17-TIME(0,20,0)</f>
        <v>0.5729166666666665</v>
      </c>
      <c r="E17" s="32">
        <f t="shared" si="1"/>
        <v>0.5868055555555554</v>
      </c>
      <c r="F17" s="38">
        <f>H17-TIME(0,15,0)</f>
        <v>0.5902777777777776</v>
      </c>
      <c r="G17" s="39" t="s">
        <v>117</v>
      </c>
      <c r="H17" s="40">
        <f t="shared" si="2"/>
        <v>0.6006944444444442</v>
      </c>
      <c r="I17" s="38">
        <f t="shared" si="6"/>
        <v>0.6006944444444442</v>
      </c>
      <c r="J17" s="39" t="s">
        <v>117</v>
      </c>
      <c r="K17" s="40">
        <f t="shared" si="3"/>
        <v>0.6111111111111108</v>
      </c>
      <c r="L17" s="36">
        <f>L16+TIME(0,15,0)</f>
        <v>0.614583333333333</v>
      </c>
      <c r="M17" s="43">
        <f t="shared" si="4"/>
        <v>0.5729166666666665</v>
      </c>
      <c r="N17" s="37">
        <f t="shared" si="7"/>
        <v>0.6215277777777775</v>
      </c>
    </row>
    <row r="18" spans="1:14" s="23" customFormat="1" ht="18" customHeight="1" thickBot="1" thickTop="1">
      <c r="A18" s="120" t="s">
        <v>12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4" s="23" customFormat="1" ht="18" customHeight="1" thickTop="1">
      <c r="A19" s="24">
        <v>1</v>
      </c>
      <c r="B19" s="87" t="s">
        <v>120</v>
      </c>
      <c r="C19" s="53">
        <v>46</v>
      </c>
      <c r="D19" s="25">
        <f>E19-TIME(0,20,0)</f>
        <v>0.6006944444444445</v>
      </c>
      <c r="E19" s="25">
        <f aca="true" t="shared" si="8" ref="E19:E24">F19-TIME(0,5,0)</f>
        <v>0.6145833333333334</v>
      </c>
      <c r="F19" s="26">
        <f>H19-TIME(0,10,0)</f>
        <v>0.6180555555555556</v>
      </c>
      <c r="G19" s="27" t="s">
        <v>115</v>
      </c>
      <c r="H19" s="28">
        <f>I19</f>
        <v>0.625</v>
      </c>
      <c r="I19" s="26">
        <f>K19-TIME(0,10,0)</f>
        <v>0.625</v>
      </c>
      <c r="J19" s="27" t="s">
        <v>115</v>
      </c>
      <c r="K19" s="28">
        <f>L19-TIME(0,5,0)</f>
        <v>0.6319444444444444</v>
      </c>
      <c r="L19" s="29">
        <v>0.6354166666666666</v>
      </c>
      <c r="M19" s="25">
        <f aca="true" t="shared" si="9" ref="M19:M24">D19</f>
        <v>0.6006944444444445</v>
      </c>
      <c r="N19" s="30">
        <f>L19+TIME(0,10,0)</f>
        <v>0.642361111111111</v>
      </c>
    </row>
    <row r="20" spans="1:14" s="23" customFormat="1" ht="18" customHeight="1">
      <c r="A20" s="31">
        <f>A19+1</f>
        <v>2</v>
      </c>
      <c r="B20" s="88" t="s">
        <v>81</v>
      </c>
      <c r="C20" s="53">
        <v>30</v>
      </c>
      <c r="D20" s="32">
        <f>E20-TIME(0,20,0)</f>
        <v>0.607638888888889</v>
      </c>
      <c r="E20" s="32">
        <f t="shared" si="8"/>
        <v>0.6215277777777778</v>
      </c>
      <c r="F20" s="33">
        <f>H20-TIME(0,10,0)</f>
        <v>0.625</v>
      </c>
      <c r="G20" s="34" t="s">
        <v>3</v>
      </c>
      <c r="H20" s="35">
        <f>I20</f>
        <v>0.6319444444444444</v>
      </c>
      <c r="I20" s="33">
        <f>K20-TIME(0,10,0)</f>
        <v>0.6319444444444444</v>
      </c>
      <c r="J20" s="34" t="s">
        <v>3</v>
      </c>
      <c r="K20" s="35">
        <f>L20-TIME(0,5,0)</f>
        <v>0.6388888888888888</v>
      </c>
      <c r="L20" s="36">
        <f>L19+TIME(0,10,0)</f>
        <v>0.642361111111111</v>
      </c>
      <c r="M20" s="32">
        <f t="shared" si="9"/>
        <v>0.607638888888889</v>
      </c>
      <c r="N20" s="37">
        <f>L20+TIME(0,10,0)</f>
        <v>0.6493055555555555</v>
      </c>
    </row>
    <row r="21" spans="1:14" s="23" customFormat="1" ht="18" customHeight="1">
      <c r="A21" s="31">
        <f>A20+1</f>
        <v>3</v>
      </c>
      <c r="B21" s="89" t="s">
        <v>46</v>
      </c>
      <c r="C21" s="53">
        <v>35</v>
      </c>
      <c r="D21" s="32">
        <f>E21-TIME(0,20,0)</f>
        <v>0.6145833333333334</v>
      </c>
      <c r="E21" s="32">
        <f t="shared" si="8"/>
        <v>0.6284722222222222</v>
      </c>
      <c r="F21" s="38">
        <f>H21-TIME(0,10,0)</f>
        <v>0.6319444444444444</v>
      </c>
      <c r="G21" s="39" t="s">
        <v>8</v>
      </c>
      <c r="H21" s="40">
        <f>I21</f>
        <v>0.6388888888888888</v>
      </c>
      <c r="I21" s="38">
        <f>K21-TIME(0,10,0)</f>
        <v>0.6388888888888888</v>
      </c>
      <c r="J21" s="39" t="s">
        <v>8</v>
      </c>
      <c r="K21" s="40">
        <f>L21-TIME(0,5,0)</f>
        <v>0.6458333333333333</v>
      </c>
      <c r="L21" s="36">
        <f>L20+TIME(0,10,0)</f>
        <v>0.6493055555555555</v>
      </c>
      <c r="M21" s="32">
        <f t="shared" si="9"/>
        <v>0.6145833333333334</v>
      </c>
      <c r="N21" s="37">
        <f>L21+TIME(0,10,0)</f>
        <v>0.6562499999999999</v>
      </c>
    </row>
    <row r="22" spans="1:14" s="23" customFormat="1" ht="18" customHeight="1">
      <c r="A22" s="31">
        <f>A21+1</f>
        <v>4</v>
      </c>
      <c r="B22" s="88" t="s">
        <v>47</v>
      </c>
      <c r="C22" s="53">
        <v>47</v>
      </c>
      <c r="D22" s="32">
        <f>E22-TIME(0,20,0)</f>
        <v>0.6215277777777778</v>
      </c>
      <c r="E22" s="32">
        <f t="shared" si="8"/>
        <v>0.6354166666666666</v>
      </c>
      <c r="F22" s="33">
        <f>H22-TIME(0,10,0)</f>
        <v>0.6388888888888888</v>
      </c>
      <c r="G22" s="34" t="s">
        <v>116</v>
      </c>
      <c r="H22" s="35">
        <f>I22</f>
        <v>0.6458333333333333</v>
      </c>
      <c r="I22" s="33">
        <f>K22-TIME(0,10,0)</f>
        <v>0.6458333333333333</v>
      </c>
      <c r="J22" s="34" t="s">
        <v>116</v>
      </c>
      <c r="K22" s="35">
        <f>L22-TIME(0,5,0)</f>
        <v>0.6527777777777777</v>
      </c>
      <c r="L22" s="36">
        <f>L21+TIME(0,10,0)</f>
        <v>0.6562499999999999</v>
      </c>
      <c r="M22" s="32">
        <f t="shared" si="9"/>
        <v>0.6215277777777778</v>
      </c>
      <c r="N22" s="37">
        <f>L22+TIME(0,10,0)</f>
        <v>0.6631944444444443</v>
      </c>
    </row>
    <row r="23" spans="1:14" s="23" customFormat="1" ht="18" customHeight="1" thickBot="1">
      <c r="A23" s="42">
        <f>A22+1</f>
        <v>5</v>
      </c>
      <c r="B23" s="90" t="s">
        <v>45</v>
      </c>
      <c r="C23" s="53">
        <v>33</v>
      </c>
      <c r="D23" s="43">
        <f>E23-TIME(0,20,0)</f>
        <v>0.6284722222222222</v>
      </c>
      <c r="E23" s="43">
        <f t="shared" si="8"/>
        <v>0.642361111111111</v>
      </c>
      <c r="F23" s="44">
        <f>H23-TIME(0,10,0)</f>
        <v>0.6458333333333333</v>
      </c>
      <c r="G23" s="45" t="s">
        <v>4</v>
      </c>
      <c r="H23" s="46">
        <f>I23</f>
        <v>0.6527777777777777</v>
      </c>
      <c r="I23" s="44">
        <f>K23-TIME(0,10,0)</f>
        <v>0.6527777777777777</v>
      </c>
      <c r="J23" s="45" t="s">
        <v>4</v>
      </c>
      <c r="K23" s="46">
        <f>L23-TIME(0,5,0)</f>
        <v>0.6597222222222221</v>
      </c>
      <c r="L23" s="47">
        <f>L22+TIME(0,10,0)</f>
        <v>0.6631944444444443</v>
      </c>
      <c r="M23" s="43">
        <f t="shared" si="9"/>
        <v>0.6284722222222222</v>
      </c>
      <c r="N23" s="48">
        <f>L23+TIME(0,10,0)</f>
        <v>0.6701388888888887</v>
      </c>
    </row>
    <row r="24" spans="1:14" s="23" customFormat="1" ht="18" customHeight="1" thickBot="1" thickTop="1">
      <c r="A24" s="132" t="s">
        <v>121</v>
      </c>
      <c r="B24" s="133"/>
      <c r="C24" s="134"/>
      <c r="D24" s="54">
        <v>0.6354166666666666</v>
      </c>
      <c r="E24" s="54">
        <f t="shared" si="8"/>
        <v>0.6493055555555556</v>
      </c>
      <c r="F24" s="55">
        <v>0.6527777777777778</v>
      </c>
      <c r="G24" s="41" t="s">
        <v>1</v>
      </c>
      <c r="H24" s="56">
        <v>0.6701388888888888</v>
      </c>
      <c r="I24" s="57" t="s">
        <v>11</v>
      </c>
      <c r="J24" s="41" t="s">
        <v>11</v>
      </c>
      <c r="K24" s="58" t="s">
        <v>11</v>
      </c>
      <c r="L24" s="59">
        <v>0.6736111111111112</v>
      </c>
      <c r="M24" s="54">
        <f t="shared" si="9"/>
        <v>0.6354166666666666</v>
      </c>
      <c r="N24" s="60">
        <v>0.6875</v>
      </c>
    </row>
    <row r="25" spans="1:14" s="49" customFormat="1" ht="18" customHeight="1" thickBot="1" thickTop="1">
      <c r="A25" s="123" t="s">
        <v>29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3" s="51" customFormat="1" ht="18" customHeight="1">
      <c r="A26" s="50" t="s">
        <v>52</v>
      </c>
      <c r="C26" s="61"/>
    </row>
    <row r="27" spans="2:3" ht="13.5">
      <c r="B27"/>
      <c r="C27" s="52"/>
    </row>
    <row r="28" spans="2:3" ht="13.5">
      <c r="B28"/>
      <c r="C28" s="52"/>
    </row>
    <row r="29" spans="2:3" ht="13.5">
      <c r="B29"/>
      <c r="C29" s="52"/>
    </row>
    <row r="30" spans="2:3" ht="9" customHeight="1">
      <c r="B30"/>
      <c r="C30" s="52"/>
    </row>
    <row r="31" spans="2:3" ht="13.5">
      <c r="B31"/>
      <c r="C31" s="52"/>
    </row>
    <row r="32" spans="2:3" ht="18" customHeight="1">
      <c r="B32"/>
      <c r="C32" s="52"/>
    </row>
    <row r="33" spans="2:3" ht="18" customHeight="1">
      <c r="B33"/>
      <c r="C33" s="52"/>
    </row>
    <row r="34" spans="2:3" ht="18" customHeight="1">
      <c r="B34"/>
      <c r="C34" s="52"/>
    </row>
    <row r="35" spans="2:3" ht="18" customHeight="1">
      <c r="B35"/>
      <c r="C35" s="52"/>
    </row>
    <row r="36" spans="2:3" ht="18" customHeight="1">
      <c r="B36"/>
      <c r="C36" s="52"/>
    </row>
    <row r="37" spans="2:3" ht="18" customHeight="1">
      <c r="B37"/>
      <c r="C37" s="52"/>
    </row>
    <row r="38" spans="2:3" ht="18" customHeight="1">
      <c r="B38"/>
      <c r="C38" s="52"/>
    </row>
    <row r="39" spans="2:3" ht="18" customHeight="1">
      <c r="B39"/>
      <c r="C39" s="52"/>
    </row>
    <row r="40" spans="2:3" ht="18" customHeight="1">
      <c r="B40"/>
      <c r="C40" s="52"/>
    </row>
    <row r="41" spans="2:3" ht="18" customHeight="1">
      <c r="B41"/>
      <c r="C41" s="52"/>
    </row>
    <row r="42" spans="2:3" ht="18" customHeight="1">
      <c r="B42"/>
      <c r="C42" s="52"/>
    </row>
    <row r="43" spans="2:3" ht="18" customHeight="1">
      <c r="B43"/>
      <c r="C43" s="52"/>
    </row>
    <row r="44" spans="2:3" ht="18" customHeight="1">
      <c r="B44"/>
      <c r="C44" s="52"/>
    </row>
    <row r="45" spans="2:3" ht="18" customHeight="1">
      <c r="B45"/>
      <c r="C45" s="52"/>
    </row>
    <row r="46" spans="2:3" ht="18" customHeight="1">
      <c r="B46"/>
      <c r="C46" s="52"/>
    </row>
    <row r="47" spans="2:3" ht="18" customHeight="1">
      <c r="B47"/>
      <c r="C47" s="52"/>
    </row>
    <row r="48" spans="2:3" ht="18" customHeight="1">
      <c r="B48"/>
      <c r="C48" s="52"/>
    </row>
    <row r="49" spans="2:3" ht="18" customHeight="1">
      <c r="B49"/>
      <c r="C49" s="52"/>
    </row>
    <row r="50" spans="2:3" ht="18" customHeight="1">
      <c r="B50"/>
      <c r="C50" s="52"/>
    </row>
    <row r="51" spans="2:3" ht="18" customHeight="1">
      <c r="B51"/>
      <c r="C51" s="52"/>
    </row>
    <row r="52" spans="2:3" ht="18" customHeight="1">
      <c r="B52"/>
      <c r="C52" s="52"/>
    </row>
    <row r="53" spans="2:3" ht="18" customHeight="1">
      <c r="B53"/>
      <c r="C53" s="52"/>
    </row>
    <row r="54" spans="2:3" ht="18" customHeight="1">
      <c r="B54"/>
      <c r="C54" s="52"/>
    </row>
    <row r="55" spans="2:3" ht="18" customHeight="1">
      <c r="B55"/>
      <c r="C55" s="52"/>
    </row>
    <row r="56" spans="2:3" ht="18" customHeight="1">
      <c r="B56"/>
      <c r="C56" s="52"/>
    </row>
    <row r="57" spans="2:3" ht="18" customHeight="1">
      <c r="B57"/>
      <c r="C57" s="52"/>
    </row>
    <row r="58" spans="2:3" ht="18" customHeight="1">
      <c r="B58"/>
      <c r="C58" s="52"/>
    </row>
    <row r="59" spans="2:3" ht="13.5">
      <c r="B59"/>
      <c r="C59" s="52"/>
    </row>
    <row r="60" spans="2:3" ht="13.5">
      <c r="B60"/>
      <c r="C60" s="52"/>
    </row>
    <row r="61" spans="2:3" ht="13.5">
      <c r="B61"/>
      <c r="C61" s="52"/>
    </row>
    <row r="62" spans="2:3" ht="18" customHeight="1">
      <c r="B62"/>
      <c r="C62" s="52"/>
    </row>
    <row r="63" spans="2:3" ht="18" customHeight="1">
      <c r="B63"/>
      <c r="C63" s="52"/>
    </row>
    <row r="64" spans="2:3" ht="18" customHeight="1">
      <c r="B64"/>
      <c r="C64" s="52"/>
    </row>
    <row r="65" spans="2:3" ht="18" customHeight="1">
      <c r="B65"/>
      <c r="C65" s="52"/>
    </row>
    <row r="66" spans="2:3" ht="18" customHeight="1">
      <c r="B66"/>
      <c r="C66" s="52"/>
    </row>
    <row r="67" spans="2:3" ht="18" customHeight="1">
      <c r="B67"/>
      <c r="C67" s="52"/>
    </row>
    <row r="68" spans="2:3" ht="18" customHeight="1">
      <c r="B68"/>
      <c r="C68" s="52"/>
    </row>
    <row r="69" spans="2:3" ht="18" customHeight="1">
      <c r="B69"/>
      <c r="C69" s="52"/>
    </row>
    <row r="70" spans="2:3" ht="18" customHeight="1">
      <c r="B70"/>
      <c r="C70" s="52"/>
    </row>
    <row r="71" spans="2:3" ht="18" customHeight="1">
      <c r="B71"/>
      <c r="C71" s="52"/>
    </row>
    <row r="72" spans="2:3" ht="18" customHeight="1">
      <c r="B72"/>
      <c r="C72" s="52"/>
    </row>
    <row r="73" spans="2:3" ht="18" customHeight="1">
      <c r="B73"/>
      <c r="C73" s="52"/>
    </row>
    <row r="74" spans="2:3" ht="18" customHeight="1">
      <c r="B74"/>
      <c r="C74" s="52"/>
    </row>
    <row r="75" spans="2:3" ht="18" customHeight="1">
      <c r="B75"/>
      <c r="C75" s="52"/>
    </row>
    <row r="76" spans="2:3" ht="18" customHeight="1">
      <c r="B76"/>
      <c r="C76" s="52"/>
    </row>
    <row r="77" spans="2:3" ht="13.5">
      <c r="B77"/>
      <c r="C77" s="52"/>
    </row>
    <row r="78" spans="2:3" ht="13.5">
      <c r="B78"/>
      <c r="C78" s="52"/>
    </row>
    <row r="79" spans="2:3" ht="13.5">
      <c r="B79"/>
      <c r="C79" s="52"/>
    </row>
  </sheetData>
  <mergeCells count="7">
    <mergeCell ref="A18:N18"/>
    <mergeCell ref="A25:N25"/>
    <mergeCell ref="F4:H4"/>
    <mergeCell ref="I4:K4"/>
    <mergeCell ref="A5:N5"/>
    <mergeCell ref="A12:N12"/>
    <mergeCell ref="A24:C24"/>
  </mergeCells>
  <printOptions/>
  <pageMargins left="0.3937007874015748" right="0.3937007874015748" top="0.9055118110236221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3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6.375" style="1" customWidth="1"/>
    <col min="3" max="3" width="3.375" style="1" customWidth="1"/>
    <col min="4" max="5" width="8.75390625" style="0" customWidth="1"/>
    <col min="6" max="6" width="6.25390625" style="3" customWidth="1"/>
    <col min="7" max="7" width="3.00390625" style="0" customWidth="1"/>
    <col min="8" max="8" width="6.25390625" style="4" customWidth="1"/>
    <col min="9" max="9" width="6.25390625" style="3" customWidth="1"/>
    <col min="10" max="10" width="3.00390625" style="0" customWidth="1"/>
    <col min="11" max="11" width="6.25390625" style="4" customWidth="1"/>
    <col min="12" max="12" width="12.375" style="6" customWidth="1"/>
    <col min="13" max="14" width="12.25390625" style="0" customWidth="1"/>
    <col min="15" max="16384" width="8.75390625" style="0" customWidth="1"/>
  </cols>
  <sheetData>
    <row r="1" spans="1:12" s="10" customFormat="1" ht="17.25">
      <c r="A1" s="7" t="s">
        <v>80</v>
      </c>
      <c r="B1" s="8"/>
      <c r="C1" s="8"/>
      <c r="D1" s="8"/>
      <c r="E1" s="8"/>
      <c r="F1" s="9"/>
      <c r="G1" s="8"/>
      <c r="H1" s="7"/>
      <c r="I1" s="9"/>
      <c r="J1" s="8"/>
      <c r="K1" s="7"/>
      <c r="L1" s="8"/>
    </row>
    <row r="2" spans="1:12" s="10" customFormat="1" ht="9" customHeight="1">
      <c r="A2" s="7"/>
      <c r="B2" s="8"/>
      <c r="C2" s="8"/>
      <c r="D2" s="8"/>
      <c r="E2" s="8"/>
      <c r="F2" s="9"/>
      <c r="G2" s="8"/>
      <c r="H2" s="7"/>
      <c r="I2" s="9"/>
      <c r="J2" s="8"/>
      <c r="K2" s="7"/>
      <c r="L2" s="8"/>
    </row>
    <row r="3" spans="1:12" s="15" customFormat="1" ht="15" thickBot="1">
      <c r="A3" s="11" t="s">
        <v>91</v>
      </c>
      <c r="B3" s="12"/>
      <c r="C3" s="12"/>
      <c r="D3" s="11"/>
      <c r="E3" s="11"/>
      <c r="F3" s="13"/>
      <c r="G3" s="11"/>
      <c r="H3" s="14"/>
      <c r="I3" s="13"/>
      <c r="J3" s="11"/>
      <c r="K3" s="14"/>
      <c r="L3" s="11"/>
    </row>
    <row r="4" spans="1:14" s="23" customFormat="1" ht="18" customHeight="1" thickBot="1">
      <c r="A4" s="21" t="s">
        <v>114</v>
      </c>
      <c r="B4" s="19" t="s">
        <v>76</v>
      </c>
      <c r="C4" s="16" t="s">
        <v>113</v>
      </c>
      <c r="D4" s="18" t="s">
        <v>54</v>
      </c>
      <c r="E4" s="18" t="s">
        <v>55</v>
      </c>
      <c r="F4" s="126" t="s">
        <v>77</v>
      </c>
      <c r="G4" s="127"/>
      <c r="H4" s="127"/>
      <c r="I4" s="126" t="s">
        <v>78</v>
      </c>
      <c r="J4" s="127"/>
      <c r="K4" s="128"/>
      <c r="L4" s="22" t="s">
        <v>56</v>
      </c>
      <c r="M4" s="16" t="s">
        <v>58</v>
      </c>
      <c r="N4" s="17" t="s">
        <v>59</v>
      </c>
    </row>
    <row r="5" spans="1:14" s="23" customFormat="1" ht="18" customHeight="1" thickBot="1">
      <c r="A5" s="129" t="s">
        <v>25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1:14" s="23" customFormat="1" ht="18" customHeight="1" thickTop="1">
      <c r="A6" s="91">
        <v>1</v>
      </c>
      <c r="B6" s="88" t="s">
        <v>61</v>
      </c>
      <c r="C6" s="72">
        <v>29</v>
      </c>
      <c r="D6" s="32">
        <f aca="true" t="shared" si="0" ref="D6:D15">E6-TIME(0,20,0)</f>
        <v>0.38194444444444453</v>
      </c>
      <c r="E6" s="32">
        <f aca="true" t="shared" si="1" ref="E6:E15">F6-TIME(0,5,0)</f>
        <v>0.3958333333333334</v>
      </c>
      <c r="F6" s="66">
        <f aca="true" t="shared" si="2" ref="F6:F15">H6-TIME(0,10,0)</f>
        <v>0.39930555555555564</v>
      </c>
      <c r="G6" s="39" t="s">
        <v>8</v>
      </c>
      <c r="H6" s="40">
        <f aca="true" t="shared" si="3" ref="H6:H15">I6</f>
        <v>0.40625000000000006</v>
      </c>
      <c r="I6" s="66">
        <f aca="true" t="shared" si="4" ref="I6:I15">K6-TIME(0,10,0)</f>
        <v>0.40625000000000006</v>
      </c>
      <c r="J6" s="39" t="s">
        <v>8</v>
      </c>
      <c r="K6" s="67">
        <f aca="true" t="shared" si="5" ref="K6:K15">L6-TIME(0,5,0)</f>
        <v>0.4131944444444445</v>
      </c>
      <c r="L6" s="68">
        <v>0.4166666666666667</v>
      </c>
      <c r="M6" s="32">
        <f aca="true" t="shared" si="6" ref="M6:M15">D6</f>
        <v>0.38194444444444453</v>
      </c>
      <c r="N6" s="37">
        <f aca="true" t="shared" si="7" ref="N6:N15">L6+TIME(0,10,0)</f>
        <v>0.4236111111111111</v>
      </c>
    </row>
    <row r="7" spans="1:14" s="23" customFormat="1" ht="18" customHeight="1">
      <c r="A7" s="92">
        <v>2</v>
      </c>
      <c r="B7" s="88" t="s">
        <v>66</v>
      </c>
      <c r="C7" s="53">
        <v>41</v>
      </c>
      <c r="D7" s="32">
        <f t="shared" si="0"/>
        <v>0.38888888888888895</v>
      </c>
      <c r="E7" s="32">
        <f t="shared" si="1"/>
        <v>0.40277777777777785</v>
      </c>
      <c r="F7" s="66">
        <f t="shared" si="2"/>
        <v>0.40625000000000006</v>
      </c>
      <c r="G7" s="39" t="s">
        <v>5</v>
      </c>
      <c r="H7" s="40">
        <f t="shared" si="3"/>
        <v>0.4131944444444445</v>
      </c>
      <c r="I7" s="66">
        <f t="shared" si="4"/>
        <v>0.4131944444444445</v>
      </c>
      <c r="J7" s="39" t="s">
        <v>5</v>
      </c>
      <c r="K7" s="67">
        <f t="shared" si="5"/>
        <v>0.4201388888888889</v>
      </c>
      <c r="L7" s="68">
        <f aca="true" t="shared" si="8" ref="L7:L12">L6+TIME(0,10,0)</f>
        <v>0.4236111111111111</v>
      </c>
      <c r="M7" s="32">
        <f t="shared" si="6"/>
        <v>0.38888888888888895</v>
      </c>
      <c r="N7" s="37">
        <f t="shared" si="7"/>
        <v>0.4305555555555555</v>
      </c>
    </row>
    <row r="8" spans="1:14" s="23" customFormat="1" ht="18" customHeight="1">
      <c r="A8" s="96">
        <v>3</v>
      </c>
      <c r="B8" s="88" t="s">
        <v>65</v>
      </c>
      <c r="C8" s="53">
        <v>24</v>
      </c>
      <c r="D8" s="25">
        <f t="shared" si="0"/>
        <v>0.39583333333333337</v>
      </c>
      <c r="E8" s="25">
        <f t="shared" si="1"/>
        <v>0.40972222222222227</v>
      </c>
      <c r="F8" s="63">
        <f t="shared" si="2"/>
        <v>0.4131944444444445</v>
      </c>
      <c r="G8" s="27" t="s">
        <v>5</v>
      </c>
      <c r="H8" s="28">
        <f t="shared" si="3"/>
        <v>0.4201388888888889</v>
      </c>
      <c r="I8" s="63">
        <f t="shared" si="4"/>
        <v>0.4201388888888889</v>
      </c>
      <c r="J8" s="27" t="s">
        <v>5</v>
      </c>
      <c r="K8" s="64">
        <f t="shared" si="5"/>
        <v>0.4270833333333333</v>
      </c>
      <c r="L8" s="68">
        <f t="shared" si="8"/>
        <v>0.4305555555555555</v>
      </c>
      <c r="M8" s="25">
        <f t="shared" si="6"/>
        <v>0.39583333333333337</v>
      </c>
      <c r="N8" s="30">
        <f t="shared" si="7"/>
        <v>0.43749999999999994</v>
      </c>
    </row>
    <row r="9" spans="1:14" s="23" customFormat="1" ht="18" customHeight="1">
      <c r="A9" s="92">
        <v>4</v>
      </c>
      <c r="B9" s="88" t="s">
        <v>38</v>
      </c>
      <c r="C9" s="53">
        <v>25</v>
      </c>
      <c r="D9" s="32">
        <f t="shared" si="0"/>
        <v>0.4027777777777778</v>
      </c>
      <c r="E9" s="32">
        <f t="shared" si="1"/>
        <v>0.4166666666666667</v>
      </c>
      <c r="F9" s="66">
        <f t="shared" si="2"/>
        <v>0.4201388888888889</v>
      </c>
      <c r="G9" s="39" t="s">
        <v>1</v>
      </c>
      <c r="H9" s="40">
        <f t="shared" si="3"/>
        <v>0.4270833333333333</v>
      </c>
      <c r="I9" s="66">
        <f t="shared" si="4"/>
        <v>0.4270833333333333</v>
      </c>
      <c r="J9" s="39" t="s">
        <v>1</v>
      </c>
      <c r="K9" s="67">
        <f t="shared" si="5"/>
        <v>0.43402777777777773</v>
      </c>
      <c r="L9" s="68">
        <f t="shared" si="8"/>
        <v>0.43749999999999994</v>
      </c>
      <c r="M9" s="32">
        <f t="shared" si="6"/>
        <v>0.4027777777777778</v>
      </c>
      <c r="N9" s="37">
        <f t="shared" si="7"/>
        <v>0.44444444444444436</v>
      </c>
    </row>
    <row r="10" spans="1:14" s="23" customFormat="1" ht="18" customHeight="1">
      <c r="A10" s="92">
        <v>5</v>
      </c>
      <c r="B10" s="88" t="s">
        <v>85</v>
      </c>
      <c r="C10" s="53">
        <v>38</v>
      </c>
      <c r="D10" s="32">
        <f t="shared" si="0"/>
        <v>0.4097222222222222</v>
      </c>
      <c r="E10" s="32">
        <f t="shared" si="1"/>
        <v>0.4236111111111111</v>
      </c>
      <c r="F10" s="66">
        <f t="shared" si="2"/>
        <v>0.4270833333333333</v>
      </c>
      <c r="G10" s="39" t="s">
        <v>3</v>
      </c>
      <c r="H10" s="40">
        <f t="shared" si="3"/>
        <v>0.43402777777777773</v>
      </c>
      <c r="I10" s="66">
        <f t="shared" si="4"/>
        <v>0.43402777777777773</v>
      </c>
      <c r="J10" s="39" t="s">
        <v>3</v>
      </c>
      <c r="K10" s="67">
        <f t="shared" si="5"/>
        <v>0.44097222222222215</v>
      </c>
      <c r="L10" s="68">
        <f t="shared" si="8"/>
        <v>0.44444444444444436</v>
      </c>
      <c r="M10" s="32">
        <f t="shared" si="6"/>
        <v>0.4097222222222222</v>
      </c>
      <c r="N10" s="37">
        <f t="shared" si="7"/>
        <v>0.4513888888888888</v>
      </c>
    </row>
    <row r="11" spans="1:14" s="23" customFormat="1" ht="18" customHeight="1">
      <c r="A11" s="92">
        <v>6</v>
      </c>
      <c r="B11" s="88" t="s">
        <v>86</v>
      </c>
      <c r="C11" s="53">
        <v>40</v>
      </c>
      <c r="D11" s="32">
        <f t="shared" si="0"/>
        <v>0.41666666666666663</v>
      </c>
      <c r="E11" s="32">
        <f t="shared" si="1"/>
        <v>0.4305555555555555</v>
      </c>
      <c r="F11" s="66">
        <f t="shared" si="2"/>
        <v>0.43402777777777773</v>
      </c>
      <c r="G11" s="39" t="s">
        <v>3</v>
      </c>
      <c r="H11" s="40">
        <f t="shared" si="3"/>
        <v>0.44097222222222215</v>
      </c>
      <c r="I11" s="66">
        <f t="shared" si="4"/>
        <v>0.44097222222222215</v>
      </c>
      <c r="J11" s="39" t="s">
        <v>3</v>
      </c>
      <c r="K11" s="67">
        <f t="shared" si="5"/>
        <v>0.4479166666666666</v>
      </c>
      <c r="L11" s="68">
        <f t="shared" si="8"/>
        <v>0.4513888888888888</v>
      </c>
      <c r="M11" s="32">
        <f t="shared" si="6"/>
        <v>0.41666666666666663</v>
      </c>
      <c r="N11" s="37">
        <f t="shared" si="7"/>
        <v>0.4583333333333332</v>
      </c>
    </row>
    <row r="12" spans="1:14" s="23" customFormat="1" ht="18" customHeight="1" thickBot="1">
      <c r="A12" s="92">
        <v>7</v>
      </c>
      <c r="B12" s="88" t="s">
        <v>67</v>
      </c>
      <c r="C12" s="53">
        <v>56</v>
      </c>
      <c r="D12" s="32">
        <f t="shared" si="0"/>
        <v>0.42361111111111105</v>
      </c>
      <c r="E12" s="32">
        <f t="shared" si="1"/>
        <v>0.43749999999999994</v>
      </c>
      <c r="F12" s="66">
        <f t="shared" si="2"/>
        <v>0.44097222222222215</v>
      </c>
      <c r="G12" s="39" t="s">
        <v>0</v>
      </c>
      <c r="H12" s="40">
        <f t="shared" si="3"/>
        <v>0.4479166666666666</v>
      </c>
      <c r="I12" s="66">
        <f t="shared" si="4"/>
        <v>0.4479166666666666</v>
      </c>
      <c r="J12" s="39" t="s">
        <v>0</v>
      </c>
      <c r="K12" s="67">
        <f t="shared" si="5"/>
        <v>0.454861111111111</v>
      </c>
      <c r="L12" s="68">
        <f t="shared" si="8"/>
        <v>0.4583333333333332</v>
      </c>
      <c r="M12" s="32">
        <f t="shared" si="6"/>
        <v>0.42361111111111105</v>
      </c>
      <c r="N12" s="37">
        <f t="shared" si="7"/>
        <v>0.4652777777777776</v>
      </c>
    </row>
    <row r="13" spans="1:14" s="23" customFormat="1" ht="18" customHeight="1" thickBot="1" thickTop="1">
      <c r="A13" s="120" t="s">
        <v>53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1:14" s="23" customFormat="1" ht="18" customHeight="1" thickTop="1">
      <c r="A14" s="92">
        <v>8</v>
      </c>
      <c r="B14" s="97" t="s">
        <v>87</v>
      </c>
      <c r="C14" s="73">
        <v>32</v>
      </c>
      <c r="D14" s="32">
        <f t="shared" si="0"/>
        <v>0.4375000000000001</v>
      </c>
      <c r="E14" s="32">
        <f t="shared" si="1"/>
        <v>0.451388888888889</v>
      </c>
      <c r="F14" s="66">
        <f t="shared" si="2"/>
        <v>0.4548611111111112</v>
      </c>
      <c r="G14" s="39" t="s">
        <v>3</v>
      </c>
      <c r="H14" s="40">
        <f t="shared" si="3"/>
        <v>0.46180555555555564</v>
      </c>
      <c r="I14" s="66">
        <f t="shared" si="4"/>
        <v>0.46180555555555564</v>
      </c>
      <c r="J14" s="39" t="s">
        <v>3</v>
      </c>
      <c r="K14" s="67">
        <f t="shared" si="5"/>
        <v>0.46875000000000006</v>
      </c>
      <c r="L14" s="68">
        <v>0.47222222222222227</v>
      </c>
      <c r="M14" s="32">
        <f t="shared" si="6"/>
        <v>0.4375000000000001</v>
      </c>
      <c r="N14" s="37">
        <f t="shared" si="7"/>
        <v>0.4791666666666667</v>
      </c>
    </row>
    <row r="15" spans="1:14" s="23" customFormat="1" ht="18" customHeight="1">
      <c r="A15" s="92">
        <v>9</v>
      </c>
      <c r="B15" s="101" t="s">
        <v>40</v>
      </c>
      <c r="C15" s="53">
        <v>43</v>
      </c>
      <c r="D15" s="32">
        <f t="shared" si="0"/>
        <v>0.44444444444444453</v>
      </c>
      <c r="E15" s="32">
        <f t="shared" si="1"/>
        <v>0.4583333333333334</v>
      </c>
      <c r="F15" s="66">
        <f t="shared" si="2"/>
        <v>0.46180555555555564</v>
      </c>
      <c r="G15" s="39" t="s">
        <v>1</v>
      </c>
      <c r="H15" s="40">
        <f t="shared" si="3"/>
        <v>0.46875000000000006</v>
      </c>
      <c r="I15" s="66">
        <f t="shared" si="4"/>
        <v>0.46875000000000006</v>
      </c>
      <c r="J15" s="39" t="s">
        <v>1</v>
      </c>
      <c r="K15" s="67">
        <f t="shared" si="5"/>
        <v>0.4756944444444445</v>
      </c>
      <c r="L15" s="68">
        <f aca="true" t="shared" si="9" ref="L15:L20">L14+TIME(0,10,0)</f>
        <v>0.4791666666666667</v>
      </c>
      <c r="M15" s="32">
        <f t="shared" si="6"/>
        <v>0.44444444444444453</v>
      </c>
      <c r="N15" s="37">
        <f t="shared" si="7"/>
        <v>0.4861111111111111</v>
      </c>
    </row>
    <row r="16" spans="1:14" s="23" customFormat="1" ht="18" customHeight="1">
      <c r="A16" s="96">
        <v>10</v>
      </c>
      <c r="B16" s="88" t="s">
        <v>71</v>
      </c>
      <c r="C16" s="73">
        <v>46</v>
      </c>
      <c r="D16" s="25">
        <f aca="true" t="shared" si="10" ref="D16:D25">E16-TIME(0,20,0)</f>
        <v>0.45138888888888895</v>
      </c>
      <c r="E16" s="25">
        <f aca="true" t="shared" si="11" ref="E16:E25">F16-TIME(0,5,0)</f>
        <v>0.46527777777777785</v>
      </c>
      <c r="F16" s="63">
        <f aca="true" t="shared" si="12" ref="F16:F25">H16-TIME(0,10,0)</f>
        <v>0.46875000000000006</v>
      </c>
      <c r="G16" s="27" t="s">
        <v>7</v>
      </c>
      <c r="H16" s="28">
        <f aca="true" t="shared" si="13" ref="H16:H25">I16</f>
        <v>0.4756944444444445</v>
      </c>
      <c r="I16" s="63">
        <f aca="true" t="shared" si="14" ref="I16:I25">K16-TIME(0,10,0)</f>
        <v>0.4756944444444445</v>
      </c>
      <c r="J16" s="27" t="s">
        <v>7</v>
      </c>
      <c r="K16" s="64">
        <f aca="true" t="shared" si="15" ref="K16:K25">L16-TIME(0,5,0)</f>
        <v>0.4826388888888889</v>
      </c>
      <c r="L16" s="65">
        <f t="shared" si="9"/>
        <v>0.4861111111111111</v>
      </c>
      <c r="M16" s="25">
        <f aca="true" t="shared" si="16" ref="M16:M25">D16</f>
        <v>0.45138888888888895</v>
      </c>
      <c r="N16" s="30">
        <f aca="true" t="shared" si="17" ref="N16:N25">L16+TIME(0,10,0)</f>
        <v>0.4930555555555555</v>
      </c>
    </row>
    <row r="17" spans="1:14" s="23" customFormat="1" ht="18" customHeight="1">
      <c r="A17" s="92">
        <v>11</v>
      </c>
      <c r="B17" s="88" t="s">
        <v>88</v>
      </c>
      <c r="C17" s="53">
        <v>19</v>
      </c>
      <c r="D17" s="32">
        <f t="shared" si="10"/>
        <v>0.45833333333333337</v>
      </c>
      <c r="E17" s="32">
        <f t="shared" si="11"/>
        <v>0.47222222222222227</v>
      </c>
      <c r="F17" s="66">
        <f t="shared" si="12"/>
        <v>0.4756944444444445</v>
      </c>
      <c r="G17" s="39" t="s">
        <v>3</v>
      </c>
      <c r="H17" s="40">
        <f t="shared" si="13"/>
        <v>0.4826388888888889</v>
      </c>
      <c r="I17" s="66">
        <f t="shared" si="14"/>
        <v>0.4826388888888889</v>
      </c>
      <c r="J17" s="39" t="s">
        <v>3</v>
      </c>
      <c r="K17" s="67">
        <f t="shared" si="15"/>
        <v>0.4895833333333333</v>
      </c>
      <c r="L17" s="68">
        <f t="shared" si="9"/>
        <v>0.4930555555555555</v>
      </c>
      <c r="M17" s="32">
        <f t="shared" si="16"/>
        <v>0.45833333333333337</v>
      </c>
      <c r="N17" s="37">
        <f t="shared" si="17"/>
        <v>0.49999999999999994</v>
      </c>
    </row>
    <row r="18" spans="1:14" s="23" customFormat="1" ht="18" customHeight="1">
      <c r="A18" s="92">
        <v>12</v>
      </c>
      <c r="B18" s="88" t="s">
        <v>42</v>
      </c>
      <c r="C18" s="53">
        <v>21</v>
      </c>
      <c r="D18" s="32">
        <f t="shared" si="10"/>
        <v>0.4652777777777778</v>
      </c>
      <c r="E18" s="32">
        <f t="shared" si="11"/>
        <v>0.4791666666666667</v>
      </c>
      <c r="F18" s="66">
        <f t="shared" si="12"/>
        <v>0.4826388888888889</v>
      </c>
      <c r="G18" s="39" t="s">
        <v>3</v>
      </c>
      <c r="H18" s="40">
        <f t="shared" si="13"/>
        <v>0.4895833333333333</v>
      </c>
      <c r="I18" s="66">
        <f t="shared" si="14"/>
        <v>0.4895833333333333</v>
      </c>
      <c r="J18" s="39" t="s">
        <v>3</v>
      </c>
      <c r="K18" s="67">
        <f t="shared" si="15"/>
        <v>0.49652777777777773</v>
      </c>
      <c r="L18" s="68">
        <f t="shared" si="9"/>
        <v>0.49999999999999994</v>
      </c>
      <c r="M18" s="32">
        <f t="shared" si="16"/>
        <v>0.4652777777777778</v>
      </c>
      <c r="N18" s="37">
        <f t="shared" si="17"/>
        <v>0.5069444444444444</v>
      </c>
    </row>
    <row r="19" spans="1:14" s="23" customFormat="1" ht="18" customHeight="1">
      <c r="A19" s="92">
        <v>13</v>
      </c>
      <c r="B19" s="88" t="s">
        <v>74</v>
      </c>
      <c r="C19" s="53">
        <v>16</v>
      </c>
      <c r="D19" s="32">
        <f t="shared" si="10"/>
        <v>0.47222222222222227</v>
      </c>
      <c r="E19" s="32">
        <f t="shared" si="11"/>
        <v>0.48611111111111116</v>
      </c>
      <c r="F19" s="66">
        <f t="shared" si="12"/>
        <v>0.48958333333333337</v>
      </c>
      <c r="G19" s="39" t="s">
        <v>57</v>
      </c>
      <c r="H19" s="40">
        <f t="shared" si="13"/>
        <v>0.4965277777777778</v>
      </c>
      <c r="I19" s="66">
        <f t="shared" si="14"/>
        <v>0.4965277777777778</v>
      </c>
      <c r="J19" s="39" t="s">
        <v>57</v>
      </c>
      <c r="K19" s="67">
        <f t="shared" si="15"/>
        <v>0.5034722222222222</v>
      </c>
      <c r="L19" s="36">
        <f t="shared" si="9"/>
        <v>0.5069444444444444</v>
      </c>
      <c r="M19" s="32">
        <f t="shared" si="16"/>
        <v>0.47222222222222227</v>
      </c>
      <c r="N19" s="37">
        <f t="shared" si="17"/>
        <v>0.5138888888888888</v>
      </c>
    </row>
    <row r="20" spans="1:14" s="23" customFormat="1" ht="18" customHeight="1" thickBot="1">
      <c r="A20" s="92">
        <v>14</v>
      </c>
      <c r="B20" s="88" t="s">
        <v>75</v>
      </c>
      <c r="C20" s="53">
        <v>26</v>
      </c>
      <c r="D20" s="32">
        <f t="shared" si="10"/>
        <v>0.4791666666666667</v>
      </c>
      <c r="E20" s="32">
        <f t="shared" si="11"/>
        <v>0.4930555555555556</v>
      </c>
      <c r="F20" s="66">
        <f t="shared" si="12"/>
        <v>0.4965277777777778</v>
      </c>
      <c r="G20" s="39" t="s">
        <v>3</v>
      </c>
      <c r="H20" s="40">
        <f t="shared" si="13"/>
        <v>0.5034722222222222</v>
      </c>
      <c r="I20" s="66">
        <f t="shared" si="14"/>
        <v>0.5034722222222222</v>
      </c>
      <c r="J20" s="39" t="s">
        <v>3</v>
      </c>
      <c r="K20" s="67">
        <f t="shared" si="15"/>
        <v>0.5104166666666666</v>
      </c>
      <c r="L20" s="119">
        <f t="shared" si="9"/>
        <v>0.5138888888888888</v>
      </c>
      <c r="M20" s="32">
        <f t="shared" si="16"/>
        <v>0.4791666666666667</v>
      </c>
      <c r="N20" s="37">
        <f t="shared" si="17"/>
        <v>0.5208333333333333</v>
      </c>
    </row>
    <row r="21" spans="1:14" s="23" customFormat="1" ht="18" customHeight="1" thickBot="1" thickTop="1">
      <c r="A21" s="120" t="s">
        <v>92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s="23" customFormat="1" ht="18" customHeight="1" thickTop="1">
      <c r="A22" s="92">
        <v>15</v>
      </c>
      <c r="B22" s="88" t="s">
        <v>37</v>
      </c>
      <c r="C22" s="73">
        <v>33</v>
      </c>
      <c r="D22" s="32">
        <f t="shared" si="10"/>
        <v>0.513888888888889</v>
      </c>
      <c r="E22" s="32">
        <f t="shared" si="11"/>
        <v>0.5277777777777778</v>
      </c>
      <c r="F22" s="66">
        <f t="shared" si="12"/>
        <v>0.53125</v>
      </c>
      <c r="G22" s="39" t="s">
        <v>4</v>
      </c>
      <c r="H22" s="40">
        <f t="shared" si="13"/>
        <v>0.5381944444444444</v>
      </c>
      <c r="I22" s="66">
        <f t="shared" si="14"/>
        <v>0.5381944444444444</v>
      </c>
      <c r="J22" s="39" t="s">
        <v>4</v>
      </c>
      <c r="K22" s="67">
        <f t="shared" si="15"/>
        <v>0.5451388888888888</v>
      </c>
      <c r="L22" s="68">
        <v>0.548611111111111</v>
      </c>
      <c r="M22" s="32">
        <f t="shared" si="16"/>
        <v>0.513888888888889</v>
      </c>
      <c r="N22" s="37">
        <f t="shared" si="17"/>
        <v>0.5555555555555555</v>
      </c>
    </row>
    <row r="23" spans="1:14" s="23" customFormat="1" ht="18" customHeight="1">
      <c r="A23" s="92">
        <v>16</v>
      </c>
      <c r="B23" s="88" t="s">
        <v>62</v>
      </c>
      <c r="C23" s="53">
        <v>33</v>
      </c>
      <c r="D23" s="32">
        <f t="shared" si="10"/>
        <v>0.5208333333333334</v>
      </c>
      <c r="E23" s="32">
        <f t="shared" si="11"/>
        <v>0.5347222222222222</v>
      </c>
      <c r="F23" s="66">
        <f t="shared" si="12"/>
        <v>0.5381944444444444</v>
      </c>
      <c r="G23" s="39" t="s">
        <v>3</v>
      </c>
      <c r="H23" s="40">
        <f t="shared" si="13"/>
        <v>0.5451388888888888</v>
      </c>
      <c r="I23" s="66">
        <f t="shared" si="14"/>
        <v>0.5451388888888888</v>
      </c>
      <c r="J23" s="39" t="s">
        <v>3</v>
      </c>
      <c r="K23" s="67">
        <f t="shared" si="15"/>
        <v>0.5520833333333333</v>
      </c>
      <c r="L23" s="68">
        <f aca="true" t="shared" si="18" ref="L23:L28">L22+TIME(0,10,0)</f>
        <v>0.5555555555555555</v>
      </c>
      <c r="M23" s="32">
        <f t="shared" si="16"/>
        <v>0.5208333333333334</v>
      </c>
      <c r="N23" s="37">
        <f t="shared" si="17"/>
        <v>0.5624999999999999</v>
      </c>
    </row>
    <row r="24" spans="1:14" s="23" customFormat="1" ht="18" customHeight="1">
      <c r="A24" s="92">
        <v>17</v>
      </c>
      <c r="B24" s="88" t="s">
        <v>107</v>
      </c>
      <c r="C24" s="53">
        <v>24</v>
      </c>
      <c r="D24" s="25">
        <f t="shared" si="10"/>
        <v>0.5277777777777778</v>
      </c>
      <c r="E24" s="25">
        <f t="shared" si="11"/>
        <v>0.5416666666666666</v>
      </c>
      <c r="F24" s="63">
        <f t="shared" si="12"/>
        <v>0.5451388888888888</v>
      </c>
      <c r="G24" s="27" t="s">
        <v>9</v>
      </c>
      <c r="H24" s="28">
        <f t="shared" si="13"/>
        <v>0.5520833333333333</v>
      </c>
      <c r="I24" s="63">
        <f t="shared" si="14"/>
        <v>0.5520833333333333</v>
      </c>
      <c r="J24" s="27" t="s">
        <v>9</v>
      </c>
      <c r="K24" s="64">
        <f t="shared" si="15"/>
        <v>0.5590277777777777</v>
      </c>
      <c r="L24" s="68">
        <f t="shared" si="18"/>
        <v>0.5624999999999999</v>
      </c>
      <c r="M24" s="25">
        <f t="shared" si="16"/>
        <v>0.5277777777777778</v>
      </c>
      <c r="N24" s="30">
        <f t="shared" si="17"/>
        <v>0.5694444444444443</v>
      </c>
    </row>
    <row r="25" spans="1:14" s="23" customFormat="1" ht="18" customHeight="1">
      <c r="A25" s="92">
        <v>18</v>
      </c>
      <c r="B25" s="88" t="s">
        <v>73</v>
      </c>
      <c r="C25" s="53">
        <v>35</v>
      </c>
      <c r="D25" s="32">
        <f t="shared" si="10"/>
        <v>0.5347222222222222</v>
      </c>
      <c r="E25" s="32">
        <f t="shared" si="11"/>
        <v>0.548611111111111</v>
      </c>
      <c r="F25" s="66">
        <f t="shared" si="12"/>
        <v>0.5520833333333333</v>
      </c>
      <c r="G25" s="39" t="s">
        <v>8</v>
      </c>
      <c r="H25" s="40">
        <f t="shared" si="13"/>
        <v>0.5590277777777777</v>
      </c>
      <c r="I25" s="66">
        <f t="shared" si="14"/>
        <v>0.5590277777777777</v>
      </c>
      <c r="J25" s="39" t="s">
        <v>8</v>
      </c>
      <c r="K25" s="67">
        <f t="shared" si="15"/>
        <v>0.5659722222222221</v>
      </c>
      <c r="L25" s="68">
        <f t="shared" si="18"/>
        <v>0.5694444444444443</v>
      </c>
      <c r="M25" s="32">
        <f t="shared" si="16"/>
        <v>0.5347222222222222</v>
      </c>
      <c r="N25" s="37">
        <f t="shared" si="17"/>
        <v>0.5763888888888887</v>
      </c>
    </row>
    <row r="26" spans="1:14" s="23" customFormat="1" ht="18" customHeight="1">
      <c r="A26" s="92">
        <v>19</v>
      </c>
      <c r="B26" s="88" t="s">
        <v>69</v>
      </c>
      <c r="C26" s="53">
        <v>18</v>
      </c>
      <c r="D26" s="32">
        <f aca="true" t="shared" si="19" ref="D26:D35">E26-TIME(0,20,0)</f>
        <v>0.5416666666666666</v>
      </c>
      <c r="E26" s="32">
        <f aca="true" t="shared" si="20" ref="E26:E35">F26-TIME(0,5,0)</f>
        <v>0.5555555555555555</v>
      </c>
      <c r="F26" s="66">
        <f aca="true" t="shared" si="21" ref="F26:F35">H26-TIME(0,10,0)</f>
        <v>0.5590277777777777</v>
      </c>
      <c r="G26" s="39" t="s">
        <v>3</v>
      </c>
      <c r="H26" s="40">
        <f aca="true" t="shared" si="22" ref="H26:H35">I26</f>
        <v>0.5659722222222221</v>
      </c>
      <c r="I26" s="66">
        <f aca="true" t="shared" si="23" ref="I26:I35">K26-TIME(0,10,0)</f>
        <v>0.5659722222222221</v>
      </c>
      <c r="J26" s="39" t="s">
        <v>3</v>
      </c>
      <c r="K26" s="67">
        <f aca="true" t="shared" si="24" ref="K26:K35">L26-TIME(0,5,0)</f>
        <v>0.5729166666666665</v>
      </c>
      <c r="L26" s="68">
        <f t="shared" si="18"/>
        <v>0.5763888888888887</v>
      </c>
      <c r="M26" s="32">
        <f aca="true" t="shared" si="25" ref="M26:M35">D26</f>
        <v>0.5416666666666666</v>
      </c>
      <c r="N26" s="37">
        <f aca="true" t="shared" si="26" ref="N26:N35">L26+TIME(0,10,0)</f>
        <v>0.5833333333333331</v>
      </c>
    </row>
    <row r="27" spans="1:14" s="23" customFormat="1" ht="18" customHeight="1">
      <c r="A27" s="92">
        <v>20</v>
      </c>
      <c r="B27" s="98" t="s">
        <v>31</v>
      </c>
      <c r="C27" s="53">
        <v>17</v>
      </c>
      <c r="D27" s="32">
        <f t="shared" si="19"/>
        <v>0.548611111111111</v>
      </c>
      <c r="E27" s="32">
        <f t="shared" si="20"/>
        <v>0.5624999999999999</v>
      </c>
      <c r="F27" s="66">
        <f t="shared" si="21"/>
        <v>0.5659722222222221</v>
      </c>
      <c r="G27" s="39" t="s">
        <v>1</v>
      </c>
      <c r="H27" s="40">
        <f t="shared" si="22"/>
        <v>0.5729166666666665</v>
      </c>
      <c r="I27" s="66">
        <f t="shared" si="23"/>
        <v>0.5729166666666665</v>
      </c>
      <c r="J27" s="39" t="s">
        <v>1</v>
      </c>
      <c r="K27" s="67">
        <f t="shared" si="24"/>
        <v>0.5798611111111109</v>
      </c>
      <c r="L27" s="68">
        <f t="shared" si="18"/>
        <v>0.5833333333333331</v>
      </c>
      <c r="M27" s="32">
        <f t="shared" si="25"/>
        <v>0.548611111111111</v>
      </c>
      <c r="N27" s="37">
        <f t="shared" si="26"/>
        <v>0.5902777777777776</v>
      </c>
    </row>
    <row r="28" spans="1:14" s="23" customFormat="1" ht="18" customHeight="1" thickBot="1">
      <c r="A28" s="92">
        <v>21</v>
      </c>
      <c r="B28" s="88" t="s">
        <v>72</v>
      </c>
      <c r="C28" s="53">
        <v>27</v>
      </c>
      <c r="D28" s="32">
        <f t="shared" si="19"/>
        <v>0.5555555555555555</v>
      </c>
      <c r="E28" s="32">
        <f t="shared" si="20"/>
        <v>0.5694444444444443</v>
      </c>
      <c r="F28" s="66">
        <f t="shared" si="21"/>
        <v>0.5729166666666665</v>
      </c>
      <c r="G28" s="39" t="s">
        <v>4</v>
      </c>
      <c r="H28" s="40">
        <f t="shared" si="22"/>
        <v>0.5798611111111109</v>
      </c>
      <c r="I28" s="66">
        <f t="shared" si="23"/>
        <v>0.5798611111111109</v>
      </c>
      <c r="J28" s="39" t="s">
        <v>4</v>
      </c>
      <c r="K28" s="67">
        <f t="shared" si="24"/>
        <v>0.5868055555555554</v>
      </c>
      <c r="L28" s="68">
        <f t="shared" si="18"/>
        <v>0.5902777777777776</v>
      </c>
      <c r="M28" s="32">
        <f t="shared" si="25"/>
        <v>0.5555555555555555</v>
      </c>
      <c r="N28" s="37">
        <f t="shared" si="26"/>
        <v>0.597222222222222</v>
      </c>
    </row>
    <row r="29" spans="1:14" s="23" customFormat="1" ht="18" customHeight="1" thickBot="1" thickTop="1">
      <c r="A29" s="120" t="s">
        <v>53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</row>
    <row r="30" spans="1:14" s="23" customFormat="1" ht="18" customHeight="1" thickTop="1">
      <c r="A30" s="92">
        <v>22</v>
      </c>
      <c r="B30" s="88" t="s">
        <v>63</v>
      </c>
      <c r="C30" s="73">
        <v>18</v>
      </c>
      <c r="D30" s="25">
        <f t="shared" si="19"/>
        <v>0.5694444444444445</v>
      </c>
      <c r="E30" s="32">
        <f t="shared" si="20"/>
        <v>0.5833333333333334</v>
      </c>
      <c r="F30" s="66">
        <f t="shared" si="21"/>
        <v>0.5868055555555556</v>
      </c>
      <c r="G30" s="39" t="s">
        <v>0</v>
      </c>
      <c r="H30" s="40">
        <f t="shared" si="22"/>
        <v>0.59375</v>
      </c>
      <c r="I30" s="66">
        <f t="shared" si="23"/>
        <v>0.59375</v>
      </c>
      <c r="J30" s="39" t="s">
        <v>0</v>
      </c>
      <c r="K30" s="67">
        <f t="shared" si="24"/>
        <v>0.6006944444444444</v>
      </c>
      <c r="L30" s="68">
        <v>0.6041666666666666</v>
      </c>
      <c r="M30" s="32">
        <f t="shared" si="25"/>
        <v>0.5694444444444445</v>
      </c>
      <c r="N30" s="37">
        <f t="shared" si="26"/>
        <v>0.611111111111111</v>
      </c>
    </row>
    <row r="31" spans="1:14" s="23" customFormat="1" ht="18" customHeight="1">
      <c r="A31" s="92">
        <v>23</v>
      </c>
      <c r="B31" s="88" t="s">
        <v>26</v>
      </c>
      <c r="C31" s="34">
        <v>41</v>
      </c>
      <c r="D31" s="32">
        <f t="shared" si="19"/>
        <v>0.576388888888889</v>
      </c>
      <c r="E31" s="32">
        <f t="shared" si="20"/>
        <v>0.5902777777777778</v>
      </c>
      <c r="F31" s="66">
        <f t="shared" si="21"/>
        <v>0.59375</v>
      </c>
      <c r="G31" s="39" t="s">
        <v>6</v>
      </c>
      <c r="H31" s="40">
        <f t="shared" si="22"/>
        <v>0.6006944444444444</v>
      </c>
      <c r="I31" s="66">
        <f t="shared" si="23"/>
        <v>0.6006944444444444</v>
      </c>
      <c r="J31" s="39" t="s">
        <v>6</v>
      </c>
      <c r="K31" s="67">
        <f t="shared" si="24"/>
        <v>0.6076388888888888</v>
      </c>
      <c r="L31" s="68">
        <f>L30+TIME(0,10,0)</f>
        <v>0.611111111111111</v>
      </c>
      <c r="M31" s="32">
        <f t="shared" si="25"/>
        <v>0.576388888888889</v>
      </c>
      <c r="N31" s="37">
        <f t="shared" si="26"/>
        <v>0.6180555555555555</v>
      </c>
    </row>
    <row r="32" spans="1:14" s="23" customFormat="1" ht="18" customHeight="1">
      <c r="A32" s="92">
        <v>24</v>
      </c>
      <c r="B32" s="88" t="s">
        <v>89</v>
      </c>
      <c r="C32" s="53">
        <v>37</v>
      </c>
      <c r="D32" s="25">
        <f t="shared" si="19"/>
        <v>0.5833333333333334</v>
      </c>
      <c r="E32" s="25">
        <f t="shared" si="20"/>
        <v>0.5972222222222222</v>
      </c>
      <c r="F32" s="63">
        <f t="shared" si="21"/>
        <v>0.6006944444444444</v>
      </c>
      <c r="G32" s="27" t="s">
        <v>0</v>
      </c>
      <c r="H32" s="28">
        <f t="shared" si="22"/>
        <v>0.6076388888888888</v>
      </c>
      <c r="I32" s="63">
        <f t="shared" si="23"/>
        <v>0.6076388888888888</v>
      </c>
      <c r="J32" s="27" t="s">
        <v>0</v>
      </c>
      <c r="K32" s="64">
        <f t="shared" si="24"/>
        <v>0.6145833333333333</v>
      </c>
      <c r="L32" s="68">
        <f>L31+TIME(0,10,0)</f>
        <v>0.6180555555555555</v>
      </c>
      <c r="M32" s="25">
        <f t="shared" si="25"/>
        <v>0.5833333333333334</v>
      </c>
      <c r="N32" s="30">
        <f t="shared" si="26"/>
        <v>0.6249999999999999</v>
      </c>
    </row>
    <row r="33" spans="1:14" s="23" customFormat="1" ht="18" customHeight="1">
      <c r="A33" s="92">
        <v>25</v>
      </c>
      <c r="B33" s="88" t="s">
        <v>41</v>
      </c>
      <c r="C33" s="53">
        <v>42</v>
      </c>
      <c r="D33" s="32">
        <f t="shared" si="19"/>
        <v>0.5902777777777778</v>
      </c>
      <c r="E33" s="32">
        <f t="shared" si="20"/>
        <v>0.6041666666666666</v>
      </c>
      <c r="F33" s="66">
        <f t="shared" si="21"/>
        <v>0.6076388888888888</v>
      </c>
      <c r="G33" s="39" t="s">
        <v>9</v>
      </c>
      <c r="H33" s="40">
        <f t="shared" si="22"/>
        <v>0.6145833333333333</v>
      </c>
      <c r="I33" s="66">
        <f t="shared" si="23"/>
        <v>0.6145833333333333</v>
      </c>
      <c r="J33" s="39" t="s">
        <v>9</v>
      </c>
      <c r="K33" s="67">
        <f t="shared" si="24"/>
        <v>0.6215277777777777</v>
      </c>
      <c r="L33" s="68">
        <f>L32+TIME(0,10,0)</f>
        <v>0.6249999999999999</v>
      </c>
      <c r="M33" s="32">
        <f t="shared" si="25"/>
        <v>0.5902777777777778</v>
      </c>
      <c r="N33" s="37">
        <f t="shared" si="26"/>
        <v>0.6319444444444443</v>
      </c>
    </row>
    <row r="34" spans="1:14" s="23" customFormat="1" ht="18" customHeight="1">
      <c r="A34" s="92">
        <v>26</v>
      </c>
      <c r="B34" s="100" t="s">
        <v>60</v>
      </c>
      <c r="C34" s="53">
        <v>33</v>
      </c>
      <c r="D34" s="32">
        <f t="shared" si="19"/>
        <v>0.5972222222222222</v>
      </c>
      <c r="E34" s="32">
        <f t="shared" si="20"/>
        <v>0.611111111111111</v>
      </c>
      <c r="F34" s="66">
        <f t="shared" si="21"/>
        <v>0.6145833333333333</v>
      </c>
      <c r="G34" s="39" t="s">
        <v>3</v>
      </c>
      <c r="H34" s="40">
        <f t="shared" si="22"/>
        <v>0.6215277777777777</v>
      </c>
      <c r="I34" s="66">
        <f t="shared" si="23"/>
        <v>0.6215277777777777</v>
      </c>
      <c r="J34" s="39" t="s">
        <v>3</v>
      </c>
      <c r="K34" s="67">
        <f t="shared" si="24"/>
        <v>0.6284722222222221</v>
      </c>
      <c r="L34" s="68">
        <f>L33+TIME(0,10,0)</f>
        <v>0.6319444444444443</v>
      </c>
      <c r="M34" s="32">
        <f t="shared" si="25"/>
        <v>0.5972222222222222</v>
      </c>
      <c r="N34" s="37">
        <f t="shared" si="26"/>
        <v>0.6388888888888887</v>
      </c>
    </row>
    <row r="35" spans="1:14" s="23" customFormat="1" ht="18" customHeight="1">
      <c r="A35" s="92">
        <v>27</v>
      </c>
      <c r="B35" s="88" t="s">
        <v>35</v>
      </c>
      <c r="C35" s="53">
        <v>32</v>
      </c>
      <c r="D35" s="32">
        <f t="shared" si="19"/>
        <v>0.6041666666666666</v>
      </c>
      <c r="E35" s="32">
        <f t="shared" si="20"/>
        <v>0.6180555555555555</v>
      </c>
      <c r="F35" s="66">
        <f t="shared" si="21"/>
        <v>0.6215277777777777</v>
      </c>
      <c r="G35" s="39" t="s">
        <v>57</v>
      </c>
      <c r="H35" s="40">
        <f t="shared" si="22"/>
        <v>0.6284722222222221</v>
      </c>
      <c r="I35" s="66">
        <f t="shared" si="23"/>
        <v>0.6284722222222221</v>
      </c>
      <c r="J35" s="39" t="s">
        <v>57</v>
      </c>
      <c r="K35" s="67">
        <f t="shared" si="24"/>
        <v>0.6354166666666665</v>
      </c>
      <c r="L35" s="68">
        <f>L34+TIME(0,10,0)</f>
        <v>0.6388888888888887</v>
      </c>
      <c r="M35" s="32">
        <f t="shared" si="25"/>
        <v>0.6041666666666666</v>
      </c>
      <c r="N35" s="37">
        <f t="shared" si="26"/>
        <v>0.6458333333333331</v>
      </c>
    </row>
    <row r="36" spans="1:14" s="23" customFormat="1" ht="18" customHeight="1" thickBot="1">
      <c r="A36" s="92">
        <v>28</v>
      </c>
      <c r="B36" s="94" t="s">
        <v>64</v>
      </c>
      <c r="C36" s="108">
        <v>22</v>
      </c>
      <c r="D36" s="109">
        <f aca="true" t="shared" si="27" ref="D36:D42">E36-TIME(0,20,0)</f>
        <v>0.6111111111111113</v>
      </c>
      <c r="E36" s="32">
        <f aca="true" t="shared" si="28" ref="E36:E42">F36-TIME(0,5,0)</f>
        <v>0.6250000000000001</v>
      </c>
      <c r="F36" s="66">
        <f aca="true" t="shared" si="29" ref="F36:F42">H36-TIME(0,10,0)</f>
        <v>0.6284722222222223</v>
      </c>
      <c r="G36" s="39" t="s">
        <v>5</v>
      </c>
      <c r="H36" s="40">
        <f aca="true" t="shared" si="30" ref="H36:H43">I36</f>
        <v>0.6354166666666667</v>
      </c>
      <c r="I36" s="66">
        <f aca="true" t="shared" si="31" ref="I36:I43">K36-TIME(0,10,0)</f>
        <v>0.6354166666666667</v>
      </c>
      <c r="J36" s="39" t="s">
        <v>5</v>
      </c>
      <c r="K36" s="67">
        <f aca="true" t="shared" si="32" ref="K36:K43">L36-TIME(0,5,0)</f>
        <v>0.6423611111111112</v>
      </c>
      <c r="L36" s="68">
        <v>0.6458333333333334</v>
      </c>
      <c r="M36" s="32">
        <f aca="true" t="shared" si="33" ref="M36:M42">D36</f>
        <v>0.6111111111111113</v>
      </c>
      <c r="N36" s="37">
        <f aca="true" t="shared" si="34" ref="N36:N43">L36+TIME(0,10,0)</f>
        <v>0.6527777777777778</v>
      </c>
    </row>
    <row r="37" spans="1:14" s="23" customFormat="1" ht="18" customHeight="1" thickBot="1" thickTop="1">
      <c r="A37" s="120" t="s">
        <v>53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1:14" s="23" customFormat="1" ht="18" customHeight="1" thickTop="1">
      <c r="A38" s="92">
        <v>29</v>
      </c>
      <c r="B38" s="88" t="s">
        <v>34</v>
      </c>
      <c r="C38" s="53">
        <v>17</v>
      </c>
      <c r="D38" s="32">
        <f t="shared" si="27"/>
        <v>0.6250000000000001</v>
      </c>
      <c r="E38" s="32">
        <f t="shared" si="28"/>
        <v>0.638888888888889</v>
      </c>
      <c r="F38" s="66">
        <f t="shared" si="29"/>
        <v>0.6423611111111112</v>
      </c>
      <c r="G38" s="39" t="s">
        <v>10</v>
      </c>
      <c r="H38" s="40">
        <f t="shared" si="30"/>
        <v>0.6493055555555556</v>
      </c>
      <c r="I38" s="66">
        <f t="shared" si="31"/>
        <v>0.6493055555555556</v>
      </c>
      <c r="J38" s="39" t="s">
        <v>10</v>
      </c>
      <c r="K38" s="67">
        <f t="shared" si="32"/>
        <v>0.65625</v>
      </c>
      <c r="L38" s="68">
        <v>0.6597222222222222</v>
      </c>
      <c r="M38" s="32">
        <f t="shared" si="33"/>
        <v>0.6250000000000001</v>
      </c>
      <c r="N38" s="37">
        <f t="shared" si="34"/>
        <v>0.6666666666666666</v>
      </c>
    </row>
    <row r="39" spans="1:14" s="23" customFormat="1" ht="18" customHeight="1">
      <c r="A39" s="92">
        <v>30</v>
      </c>
      <c r="B39" s="88" t="s">
        <v>36</v>
      </c>
      <c r="C39" s="73">
        <v>20</v>
      </c>
      <c r="D39" s="32">
        <f t="shared" si="27"/>
        <v>0.6319444444444445</v>
      </c>
      <c r="E39" s="32">
        <f t="shared" si="28"/>
        <v>0.6458333333333334</v>
      </c>
      <c r="F39" s="66">
        <f t="shared" si="29"/>
        <v>0.6493055555555556</v>
      </c>
      <c r="G39" s="39" t="s">
        <v>9</v>
      </c>
      <c r="H39" s="40">
        <f t="shared" si="30"/>
        <v>0.65625</v>
      </c>
      <c r="I39" s="66">
        <f t="shared" si="31"/>
        <v>0.65625</v>
      </c>
      <c r="J39" s="39" t="s">
        <v>9</v>
      </c>
      <c r="K39" s="67">
        <f t="shared" si="32"/>
        <v>0.6631944444444444</v>
      </c>
      <c r="L39" s="68">
        <f>L38+TIME(0,10,0)</f>
        <v>0.6666666666666666</v>
      </c>
      <c r="M39" s="32">
        <f t="shared" si="33"/>
        <v>0.6319444444444445</v>
      </c>
      <c r="N39" s="37">
        <f t="shared" si="34"/>
        <v>0.673611111111111</v>
      </c>
    </row>
    <row r="40" spans="1:14" s="23" customFormat="1" ht="18" customHeight="1">
      <c r="A40" s="92">
        <v>31</v>
      </c>
      <c r="B40" s="88" t="s">
        <v>68</v>
      </c>
      <c r="C40" s="53">
        <v>27</v>
      </c>
      <c r="D40" s="25">
        <f t="shared" si="27"/>
        <v>0.638888888888889</v>
      </c>
      <c r="E40" s="25">
        <f t="shared" si="28"/>
        <v>0.6527777777777778</v>
      </c>
      <c r="F40" s="63">
        <f t="shared" si="29"/>
        <v>0.65625</v>
      </c>
      <c r="G40" s="27" t="s">
        <v>2</v>
      </c>
      <c r="H40" s="28">
        <f t="shared" si="30"/>
        <v>0.6631944444444444</v>
      </c>
      <c r="I40" s="63">
        <f t="shared" si="31"/>
        <v>0.6631944444444444</v>
      </c>
      <c r="J40" s="27" t="s">
        <v>2</v>
      </c>
      <c r="K40" s="64">
        <f t="shared" si="32"/>
        <v>0.6701388888888888</v>
      </c>
      <c r="L40" s="68">
        <f>L39+TIME(0,10,0)</f>
        <v>0.673611111111111</v>
      </c>
      <c r="M40" s="25">
        <f t="shared" si="33"/>
        <v>0.638888888888889</v>
      </c>
      <c r="N40" s="30">
        <f t="shared" si="34"/>
        <v>0.6805555555555555</v>
      </c>
    </row>
    <row r="41" spans="1:14" s="23" customFormat="1" ht="18" customHeight="1">
      <c r="A41" s="92">
        <v>32</v>
      </c>
      <c r="B41" s="88" t="s">
        <v>90</v>
      </c>
      <c r="C41" s="53">
        <v>21</v>
      </c>
      <c r="D41" s="32">
        <f t="shared" si="27"/>
        <v>0.6458333333333334</v>
      </c>
      <c r="E41" s="32">
        <f t="shared" si="28"/>
        <v>0.6597222222222222</v>
      </c>
      <c r="F41" s="66">
        <f t="shared" si="29"/>
        <v>0.6631944444444444</v>
      </c>
      <c r="G41" s="39" t="s">
        <v>3</v>
      </c>
      <c r="H41" s="40">
        <f t="shared" si="30"/>
        <v>0.6701388888888888</v>
      </c>
      <c r="I41" s="66">
        <f t="shared" si="31"/>
        <v>0.6701388888888888</v>
      </c>
      <c r="J41" s="39" t="s">
        <v>3</v>
      </c>
      <c r="K41" s="67">
        <f t="shared" si="32"/>
        <v>0.6770833333333333</v>
      </c>
      <c r="L41" s="68">
        <f>L40+TIME(0,10,0)</f>
        <v>0.6805555555555555</v>
      </c>
      <c r="M41" s="32">
        <f t="shared" si="33"/>
        <v>0.6458333333333334</v>
      </c>
      <c r="N41" s="37">
        <f t="shared" si="34"/>
        <v>0.6874999999999999</v>
      </c>
    </row>
    <row r="42" spans="1:14" s="23" customFormat="1" ht="18" customHeight="1">
      <c r="A42" s="93">
        <v>33</v>
      </c>
      <c r="B42" s="94" t="s">
        <v>70</v>
      </c>
      <c r="C42" s="108">
        <v>49</v>
      </c>
      <c r="D42" s="109">
        <f t="shared" si="27"/>
        <v>0.6527777777777778</v>
      </c>
      <c r="E42" s="109">
        <f t="shared" si="28"/>
        <v>0.6666666666666666</v>
      </c>
      <c r="F42" s="110">
        <f t="shared" si="29"/>
        <v>0.6701388888888888</v>
      </c>
      <c r="G42" s="111" t="s">
        <v>57</v>
      </c>
      <c r="H42" s="112">
        <f t="shared" si="30"/>
        <v>0.6770833333333333</v>
      </c>
      <c r="I42" s="110">
        <f t="shared" si="31"/>
        <v>0.6770833333333333</v>
      </c>
      <c r="J42" s="111" t="s">
        <v>57</v>
      </c>
      <c r="K42" s="113">
        <f t="shared" si="32"/>
        <v>0.6840277777777777</v>
      </c>
      <c r="L42" s="114">
        <f>L41+TIME(0,10,0)</f>
        <v>0.6874999999999999</v>
      </c>
      <c r="M42" s="109">
        <f t="shared" si="33"/>
        <v>0.6527777777777778</v>
      </c>
      <c r="N42" s="115">
        <f t="shared" si="34"/>
        <v>0.6944444444444443</v>
      </c>
    </row>
    <row r="43" spans="1:14" s="23" customFormat="1" ht="18" customHeight="1" thickBot="1">
      <c r="A43" s="42">
        <v>34</v>
      </c>
      <c r="B43" s="105" t="s">
        <v>39</v>
      </c>
      <c r="C43" s="62">
        <v>44</v>
      </c>
      <c r="D43" s="43">
        <f>E43-TIME(0,20,0)</f>
        <v>0.6597222222222222</v>
      </c>
      <c r="E43" s="43">
        <f>F43-TIME(0,5,0)</f>
        <v>0.673611111111111</v>
      </c>
      <c r="F43" s="44">
        <f>H43-TIME(0,10,0)</f>
        <v>0.6770833333333333</v>
      </c>
      <c r="G43" s="45" t="s">
        <v>3</v>
      </c>
      <c r="H43" s="46">
        <f t="shared" si="30"/>
        <v>0.6840277777777777</v>
      </c>
      <c r="I43" s="44">
        <f t="shared" si="31"/>
        <v>0.6840277777777777</v>
      </c>
      <c r="J43" s="45" t="s">
        <v>57</v>
      </c>
      <c r="K43" s="46">
        <f t="shared" si="32"/>
        <v>0.6909722222222221</v>
      </c>
      <c r="L43" s="47">
        <f>L42+TIME(0,10,0)</f>
        <v>0.6944444444444443</v>
      </c>
      <c r="M43" s="43">
        <f>D43</f>
        <v>0.6597222222222222</v>
      </c>
      <c r="N43" s="48">
        <f t="shared" si="34"/>
        <v>0.7013888888888887</v>
      </c>
    </row>
    <row r="44" spans="1:14" s="23" customFormat="1" ht="18" customHeight="1" thickBot="1" thickTop="1">
      <c r="A44" s="135" t="s">
        <v>93</v>
      </c>
      <c r="B44" s="136"/>
      <c r="C44" s="102"/>
      <c r="D44" s="103">
        <f>E44-TIME(0,20,0)</f>
        <v>0.6666666666666667</v>
      </c>
      <c r="E44" s="103">
        <f>F44-TIME(0,5,0)</f>
        <v>0.6805555555555556</v>
      </c>
      <c r="F44" s="117">
        <v>0.6840277777777778</v>
      </c>
      <c r="G44" s="69" t="s">
        <v>3</v>
      </c>
      <c r="H44" s="106">
        <v>0.6979166666666666</v>
      </c>
      <c r="I44" s="104"/>
      <c r="J44" s="69"/>
      <c r="K44" s="99"/>
      <c r="L44" s="118">
        <v>0.7048611111111112</v>
      </c>
      <c r="M44" s="103">
        <f>D44</f>
        <v>0.6666666666666667</v>
      </c>
      <c r="N44" s="116">
        <v>0.7222222222222222</v>
      </c>
    </row>
    <row r="45" spans="1:14" s="49" customFormat="1" ht="18" customHeight="1" thickBot="1" thickTop="1">
      <c r="A45" s="123" t="s">
        <v>33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</row>
    <row r="46" s="61" customFormat="1" ht="18" customHeight="1">
      <c r="A46" s="50" t="s">
        <v>52</v>
      </c>
    </row>
    <row r="47" spans="2:12" ht="9" customHeight="1">
      <c r="B47"/>
      <c r="C47"/>
      <c r="F47"/>
      <c r="H47"/>
      <c r="I47"/>
      <c r="K47"/>
      <c r="L47"/>
    </row>
    <row r="48" spans="2:14" ht="13.5">
      <c r="B48"/>
      <c r="C48"/>
      <c r="F48"/>
      <c r="H48"/>
      <c r="I48"/>
      <c r="K48"/>
      <c r="L48"/>
      <c r="N48" t="s">
        <v>112</v>
      </c>
    </row>
    <row r="49" spans="2:12" ht="18" customHeight="1">
      <c r="B49"/>
      <c r="C49"/>
      <c r="F49"/>
      <c r="H49"/>
      <c r="I49"/>
      <c r="K49"/>
      <c r="L49"/>
    </row>
    <row r="50" spans="2:12" ht="18" customHeight="1">
      <c r="B50"/>
      <c r="C50"/>
      <c r="F50"/>
      <c r="H50" t="s">
        <v>94</v>
      </c>
      <c r="I50"/>
      <c r="K50"/>
      <c r="L50"/>
    </row>
    <row r="51" spans="2:12" ht="18" customHeight="1">
      <c r="B51"/>
      <c r="C51"/>
      <c r="F51"/>
      <c r="H51"/>
      <c r="I51"/>
      <c r="K51"/>
      <c r="L51"/>
    </row>
    <row r="52" spans="2:12" ht="18" customHeight="1">
      <c r="B52"/>
      <c r="C52"/>
      <c r="F52"/>
      <c r="H52"/>
      <c r="I52"/>
      <c r="K52"/>
      <c r="L52"/>
    </row>
    <row r="53" spans="2:12" ht="18" customHeight="1">
      <c r="B53"/>
      <c r="C53"/>
      <c r="F53"/>
      <c r="H53"/>
      <c r="I53"/>
      <c r="K53"/>
      <c r="L53"/>
    </row>
    <row r="54" spans="2:12" ht="18" customHeight="1">
      <c r="B54"/>
      <c r="C54"/>
      <c r="F54"/>
      <c r="H54"/>
      <c r="I54"/>
      <c r="K54"/>
      <c r="L54"/>
    </row>
    <row r="55" spans="2:12" ht="18" customHeight="1">
      <c r="B55"/>
      <c r="C55"/>
      <c r="F55"/>
      <c r="H55"/>
      <c r="I55"/>
      <c r="K55"/>
      <c r="L55"/>
    </row>
    <row r="56" spans="2:12" ht="18" customHeight="1">
      <c r="B56"/>
      <c r="C56"/>
      <c r="F56"/>
      <c r="H56"/>
      <c r="I56"/>
      <c r="K56"/>
      <c r="L56"/>
    </row>
    <row r="57" spans="2:12" ht="18" customHeight="1">
      <c r="B57"/>
      <c r="C57"/>
      <c r="F57"/>
      <c r="H57"/>
      <c r="I57"/>
      <c r="K57"/>
      <c r="L57"/>
    </row>
    <row r="58" spans="2:12" ht="18" customHeight="1">
      <c r="B58"/>
      <c r="C58"/>
      <c r="F58"/>
      <c r="H58"/>
      <c r="I58"/>
      <c r="K58"/>
      <c r="L58"/>
    </row>
    <row r="59" spans="2:12" ht="18" customHeight="1">
      <c r="B59"/>
      <c r="C59"/>
      <c r="F59"/>
      <c r="H59"/>
      <c r="I59"/>
      <c r="K59"/>
      <c r="L59"/>
    </row>
    <row r="60" spans="2:12" ht="18" customHeight="1">
      <c r="B60"/>
      <c r="C60"/>
      <c r="F60"/>
      <c r="H60"/>
      <c r="I60"/>
      <c r="K60"/>
      <c r="L60"/>
    </row>
    <row r="61" spans="2:12" ht="18" customHeight="1">
      <c r="B61"/>
      <c r="C61"/>
      <c r="F61"/>
      <c r="H61"/>
      <c r="I61"/>
      <c r="K61"/>
      <c r="L61"/>
    </row>
    <row r="62" spans="2:12" ht="18" customHeight="1">
      <c r="B62"/>
      <c r="C62"/>
      <c r="F62"/>
      <c r="H62"/>
      <c r="I62"/>
      <c r="K62"/>
      <c r="L62"/>
    </row>
    <row r="63" spans="2:12" ht="18" customHeight="1">
      <c r="B63"/>
      <c r="C63"/>
      <c r="F63"/>
      <c r="H63"/>
      <c r="I63"/>
      <c r="K63"/>
      <c r="L63"/>
    </row>
    <row r="64" spans="2:12" ht="18" customHeight="1">
      <c r="B64"/>
      <c r="C64"/>
      <c r="F64"/>
      <c r="H64"/>
      <c r="I64"/>
      <c r="K64"/>
      <c r="L64"/>
    </row>
    <row r="65" spans="2:12" ht="18" customHeight="1">
      <c r="B65"/>
      <c r="C65"/>
      <c r="F65"/>
      <c r="H65"/>
      <c r="I65"/>
      <c r="K65"/>
      <c r="L65"/>
    </row>
    <row r="66" spans="2:12" ht="18" customHeight="1">
      <c r="B66"/>
      <c r="C66"/>
      <c r="F66"/>
      <c r="H66"/>
      <c r="I66"/>
      <c r="K66"/>
      <c r="L66"/>
    </row>
    <row r="67" spans="2:12" ht="18" customHeight="1">
      <c r="B67"/>
      <c r="C67"/>
      <c r="F67"/>
      <c r="H67"/>
      <c r="I67"/>
      <c r="K67"/>
      <c r="L67"/>
    </row>
    <row r="68" spans="2:12" ht="18" customHeight="1">
      <c r="B68"/>
      <c r="C68"/>
      <c r="F68"/>
      <c r="H68"/>
      <c r="I68"/>
      <c r="K68"/>
      <c r="L68"/>
    </row>
    <row r="69" spans="2:12" ht="18" customHeight="1">
      <c r="B69"/>
      <c r="C69"/>
      <c r="F69"/>
      <c r="H69"/>
      <c r="I69"/>
      <c r="K69"/>
      <c r="L69"/>
    </row>
    <row r="70" spans="2:12" ht="18" customHeight="1">
      <c r="B70"/>
      <c r="C70"/>
      <c r="F70"/>
      <c r="H70"/>
      <c r="I70"/>
      <c r="K70"/>
      <c r="L70"/>
    </row>
    <row r="71" spans="2:12" ht="18" customHeight="1">
      <c r="B71"/>
      <c r="C71"/>
      <c r="F71"/>
      <c r="H71"/>
      <c r="I71"/>
      <c r="K71"/>
      <c r="L71"/>
    </row>
    <row r="72" spans="2:12" ht="18" customHeight="1">
      <c r="B72"/>
      <c r="C72"/>
      <c r="F72"/>
      <c r="H72"/>
      <c r="I72"/>
      <c r="K72"/>
      <c r="L72"/>
    </row>
    <row r="73" spans="2:12" ht="18" customHeight="1">
      <c r="B73"/>
      <c r="C73"/>
      <c r="F73"/>
      <c r="H73"/>
      <c r="I73"/>
      <c r="K73"/>
      <c r="L73"/>
    </row>
    <row r="74" spans="2:12" ht="18" customHeight="1">
      <c r="B74"/>
      <c r="C74"/>
      <c r="F74"/>
      <c r="H74"/>
      <c r="I74"/>
      <c r="K74"/>
      <c r="L74"/>
    </row>
    <row r="75" spans="2:12" ht="18" customHeight="1">
      <c r="B75"/>
      <c r="C75"/>
      <c r="F75"/>
      <c r="H75"/>
      <c r="I75"/>
      <c r="K75"/>
      <c r="L75"/>
    </row>
    <row r="76" spans="2:12" ht="18" customHeight="1">
      <c r="B76"/>
      <c r="C76"/>
      <c r="F76"/>
      <c r="H76"/>
      <c r="I76"/>
      <c r="K76"/>
      <c r="L76"/>
    </row>
    <row r="77" spans="2:12" ht="18" customHeight="1">
      <c r="B77"/>
      <c r="C77"/>
      <c r="F77"/>
      <c r="H77"/>
      <c r="I77"/>
      <c r="K77"/>
      <c r="L77"/>
    </row>
    <row r="78" spans="2:12" ht="18" customHeight="1">
      <c r="B78"/>
      <c r="C78"/>
      <c r="F78"/>
      <c r="H78"/>
      <c r="I78"/>
      <c r="K78"/>
      <c r="L78"/>
    </row>
    <row r="79" spans="2:12" ht="18" customHeight="1">
      <c r="B79"/>
      <c r="C79"/>
      <c r="F79"/>
      <c r="H79"/>
      <c r="I79"/>
      <c r="K79"/>
      <c r="L79"/>
    </row>
    <row r="80" spans="2:12" ht="18" customHeight="1">
      <c r="B80"/>
      <c r="C80"/>
      <c r="F80"/>
      <c r="H80"/>
      <c r="I80"/>
      <c r="K80"/>
      <c r="L80"/>
    </row>
    <row r="81" spans="2:12" ht="18" customHeight="1">
      <c r="B81"/>
      <c r="C81"/>
      <c r="F81"/>
      <c r="H81"/>
      <c r="I81"/>
      <c r="K81"/>
      <c r="L81"/>
    </row>
    <row r="82" spans="2:12" ht="18" customHeight="1">
      <c r="B82"/>
      <c r="C82"/>
      <c r="F82"/>
      <c r="H82"/>
      <c r="I82"/>
      <c r="K82"/>
      <c r="L82"/>
    </row>
    <row r="83" spans="2:12" ht="18" customHeight="1">
      <c r="B83"/>
      <c r="C83"/>
      <c r="F83"/>
      <c r="H83"/>
      <c r="I83"/>
      <c r="K83"/>
      <c r="L83"/>
    </row>
    <row r="84" spans="2:12" ht="18" customHeight="1">
      <c r="B84"/>
      <c r="C84"/>
      <c r="F84"/>
      <c r="H84"/>
      <c r="I84"/>
      <c r="K84"/>
      <c r="L84"/>
    </row>
    <row r="85" spans="2:12" ht="18" customHeight="1">
      <c r="B85"/>
      <c r="C85"/>
      <c r="F85"/>
      <c r="H85"/>
      <c r="I85"/>
      <c r="K85"/>
      <c r="L85"/>
    </row>
    <row r="86" spans="2:12" ht="18" customHeight="1">
      <c r="B86"/>
      <c r="C86"/>
      <c r="F86"/>
      <c r="H86"/>
      <c r="I86"/>
      <c r="K86"/>
      <c r="L86"/>
    </row>
    <row r="87" spans="2:12" ht="18" customHeight="1">
      <c r="B87"/>
      <c r="C87"/>
      <c r="F87"/>
      <c r="H87"/>
      <c r="I87"/>
      <c r="K87"/>
      <c r="L87"/>
    </row>
    <row r="88" spans="2:12" ht="18" customHeight="1">
      <c r="B88"/>
      <c r="C88"/>
      <c r="F88"/>
      <c r="H88"/>
      <c r="I88"/>
      <c r="K88"/>
      <c r="L88"/>
    </row>
    <row r="89" spans="2:12" ht="18" customHeight="1">
      <c r="B89"/>
      <c r="C89"/>
      <c r="F89"/>
      <c r="H89"/>
      <c r="I89"/>
      <c r="K89"/>
      <c r="L89"/>
    </row>
    <row r="90" spans="2:12" ht="18" customHeight="1">
      <c r="B90"/>
      <c r="C90"/>
      <c r="F90"/>
      <c r="H90"/>
      <c r="I90"/>
      <c r="K90"/>
      <c r="L90"/>
    </row>
    <row r="91" spans="2:12" ht="18" customHeight="1">
      <c r="B91"/>
      <c r="C91"/>
      <c r="F91"/>
      <c r="H91"/>
      <c r="I91"/>
      <c r="K91"/>
      <c r="L91"/>
    </row>
    <row r="92" spans="1:12" s="2" customFormat="1" ht="13.5">
      <c r="A92" s="1"/>
      <c r="B92" s="1"/>
      <c r="C92" s="1"/>
      <c r="D92" s="1"/>
      <c r="E92" s="1"/>
      <c r="F92" s="3"/>
      <c r="G92" s="1"/>
      <c r="H92" s="4"/>
      <c r="I92" s="3"/>
      <c r="J92" s="1"/>
      <c r="K92" s="4"/>
      <c r="L92" s="5"/>
    </row>
    <row r="93" spans="2:3" ht="13.5">
      <c r="B93"/>
      <c r="C93"/>
    </row>
    <row r="94" spans="2:3" ht="13.5">
      <c r="B94"/>
      <c r="C94"/>
    </row>
    <row r="95" spans="2:3" ht="13.5">
      <c r="B95"/>
      <c r="C95"/>
    </row>
    <row r="96" spans="2:3" ht="13.5">
      <c r="B96"/>
      <c r="C96"/>
    </row>
    <row r="97" spans="2:3" ht="13.5">
      <c r="B97"/>
      <c r="C97"/>
    </row>
    <row r="98" spans="2:3" ht="13.5">
      <c r="B98"/>
      <c r="C98"/>
    </row>
    <row r="99" spans="2:3" ht="13.5">
      <c r="B99"/>
      <c r="C99"/>
    </row>
    <row r="100" spans="2:3" ht="13.5">
      <c r="B100"/>
      <c r="C100"/>
    </row>
    <row r="101" spans="2:3" ht="13.5">
      <c r="B101"/>
      <c r="C101"/>
    </row>
    <row r="102" spans="2:3" ht="13.5">
      <c r="B102"/>
      <c r="C102"/>
    </row>
    <row r="103" spans="2:3" ht="13.5">
      <c r="B103"/>
      <c r="C103"/>
    </row>
    <row r="104" spans="2:3" ht="13.5">
      <c r="B104"/>
      <c r="C104"/>
    </row>
    <row r="105" spans="2:3" ht="13.5">
      <c r="B105"/>
      <c r="C105"/>
    </row>
    <row r="106" spans="2:3" ht="13.5">
      <c r="B106"/>
      <c r="C106"/>
    </row>
    <row r="107" spans="2:3" ht="13.5">
      <c r="B107"/>
      <c r="C107"/>
    </row>
    <row r="108" spans="2:3" ht="13.5">
      <c r="B108"/>
      <c r="C108"/>
    </row>
    <row r="109" spans="2:3" ht="13.5">
      <c r="B109"/>
      <c r="C109"/>
    </row>
    <row r="110" spans="2:3" ht="13.5">
      <c r="B110"/>
      <c r="C110"/>
    </row>
    <row r="111" spans="2:3" ht="13.5">
      <c r="B111"/>
      <c r="C111"/>
    </row>
    <row r="112" spans="2:3" ht="13.5">
      <c r="B112"/>
      <c r="C112"/>
    </row>
    <row r="113" spans="2:3" ht="13.5">
      <c r="B113"/>
      <c r="C113"/>
    </row>
    <row r="114" spans="2:3" ht="13.5">
      <c r="B114"/>
      <c r="C114"/>
    </row>
    <row r="115" spans="2:3" ht="13.5">
      <c r="B115"/>
      <c r="C115"/>
    </row>
    <row r="116" spans="2:3" ht="13.5">
      <c r="B116"/>
      <c r="C116"/>
    </row>
    <row r="117" spans="2:3" ht="13.5">
      <c r="B117"/>
      <c r="C117"/>
    </row>
    <row r="118" spans="2:3" ht="13.5">
      <c r="B118"/>
      <c r="C118"/>
    </row>
    <row r="119" spans="2:3" ht="13.5">
      <c r="B119"/>
      <c r="C119"/>
    </row>
    <row r="120" spans="2:3" ht="13.5">
      <c r="B120"/>
      <c r="C120"/>
    </row>
    <row r="121" spans="2:3" ht="13.5">
      <c r="B121"/>
      <c r="C121"/>
    </row>
    <row r="122" spans="2:3" ht="13.5">
      <c r="B122"/>
      <c r="C122"/>
    </row>
    <row r="123" spans="2:3" ht="13.5">
      <c r="B123"/>
      <c r="C123"/>
    </row>
    <row r="124" spans="2:3" ht="13.5">
      <c r="B124"/>
      <c r="C124"/>
    </row>
    <row r="125" spans="2:3" ht="13.5">
      <c r="B125"/>
      <c r="C125"/>
    </row>
    <row r="126" spans="2:3" ht="13.5">
      <c r="B126"/>
      <c r="C126"/>
    </row>
    <row r="127" spans="2:3" ht="13.5">
      <c r="B127"/>
      <c r="C127"/>
    </row>
    <row r="128" spans="2:3" ht="13.5">
      <c r="B128"/>
      <c r="C128"/>
    </row>
    <row r="129" spans="2:3" ht="13.5">
      <c r="B129"/>
      <c r="C129"/>
    </row>
    <row r="130" spans="2:3" ht="13.5">
      <c r="B130"/>
      <c r="C130"/>
    </row>
    <row r="131" spans="2:3" ht="13.5">
      <c r="B131"/>
      <c r="C131"/>
    </row>
    <row r="132" spans="2:3" ht="13.5">
      <c r="B132"/>
      <c r="C132"/>
    </row>
    <row r="133" spans="2:3" ht="13.5">
      <c r="B133"/>
      <c r="C133"/>
    </row>
    <row r="134" spans="2:3" ht="13.5">
      <c r="B134"/>
      <c r="C134"/>
    </row>
    <row r="135" spans="2:3" ht="13.5">
      <c r="B135"/>
      <c r="C135"/>
    </row>
    <row r="136" spans="2:3" ht="13.5">
      <c r="B136"/>
      <c r="C136"/>
    </row>
    <row r="137" spans="2:3" ht="13.5">
      <c r="B137"/>
      <c r="C137"/>
    </row>
    <row r="138" spans="2:3" ht="13.5">
      <c r="B138"/>
      <c r="C138"/>
    </row>
    <row r="139" spans="2:3" ht="13.5">
      <c r="B139"/>
      <c r="C139"/>
    </row>
    <row r="140" spans="2:3" ht="13.5">
      <c r="B140"/>
      <c r="C140"/>
    </row>
    <row r="141" spans="2:3" ht="13.5">
      <c r="B141"/>
      <c r="C141"/>
    </row>
    <row r="142" spans="2:3" ht="13.5">
      <c r="B142"/>
      <c r="C142"/>
    </row>
    <row r="143" spans="2:3" ht="13.5">
      <c r="B143"/>
      <c r="C143"/>
    </row>
    <row r="144" spans="2:3" ht="13.5">
      <c r="B144"/>
      <c r="C144"/>
    </row>
    <row r="145" spans="2:3" ht="13.5">
      <c r="B145"/>
      <c r="C145"/>
    </row>
    <row r="146" spans="2:3" ht="13.5">
      <c r="B146"/>
      <c r="C146"/>
    </row>
    <row r="147" spans="2:3" ht="13.5">
      <c r="B147"/>
      <c r="C147"/>
    </row>
    <row r="148" spans="2:3" ht="13.5">
      <c r="B148"/>
      <c r="C148"/>
    </row>
    <row r="149" spans="2:3" ht="13.5">
      <c r="B149"/>
      <c r="C149"/>
    </row>
    <row r="150" spans="2:3" ht="13.5">
      <c r="B150"/>
      <c r="C150"/>
    </row>
    <row r="151" spans="2:3" ht="13.5">
      <c r="B151"/>
      <c r="C151"/>
    </row>
    <row r="152" spans="2:3" ht="13.5">
      <c r="B152"/>
      <c r="C152"/>
    </row>
    <row r="153" spans="2:3" ht="13.5">
      <c r="B153"/>
      <c r="C153"/>
    </row>
    <row r="154" spans="2:3" ht="13.5">
      <c r="B154"/>
      <c r="C154"/>
    </row>
    <row r="155" spans="2:3" ht="13.5">
      <c r="B155"/>
      <c r="C155"/>
    </row>
    <row r="156" spans="2:3" ht="13.5">
      <c r="B156"/>
      <c r="C156"/>
    </row>
    <row r="157" spans="2:3" ht="13.5">
      <c r="B157"/>
      <c r="C157"/>
    </row>
    <row r="158" spans="2:3" ht="13.5">
      <c r="B158"/>
      <c r="C158"/>
    </row>
    <row r="159" spans="2:3" ht="13.5">
      <c r="B159"/>
      <c r="C159"/>
    </row>
    <row r="160" spans="2:3" ht="13.5">
      <c r="B160"/>
      <c r="C160"/>
    </row>
    <row r="161" spans="2:3" ht="13.5">
      <c r="B161"/>
      <c r="C161"/>
    </row>
    <row r="162" spans="2:3" ht="13.5">
      <c r="B162"/>
      <c r="C162"/>
    </row>
    <row r="163" spans="2:3" ht="13.5">
      <c r="B163"/>
      <c r="C163"/>
    </row>
    <row r="164" spans="2:3" ht="13.5">
      <c r="B164"/>
      <c r="C164"/>
    </row>
    <row r="165" spans="2:3" ht="13.5">
      <c r="B165"/>
      <c r="C165"/>
    </row>
    <row r="166" spans="2:3" ht="13.5">
      <c r="B166"/>
      <c r="C166"/>
    </row>
    <row r="167" spans="2:3" ht="13.5">
      <c r="B167"/>
      <c r="C167"/>
    </row>
    <row r="168" spans="2:3" ht="13.5">
      <c r="B168"/>
      <c r="C168"/>
    </row>
    <row r="169" spans="2:3" ht="13.5">
      <c r="B169"/>
      <c r="C169"/>
    </row>
    <row r="170" spans="2:3" ht="13.5">
      <c r="B170"/>
      <c r="C170"/>
    </row>
    <row r="171" spans="2:3" ht="13.5">
      <c r="B171"/>
      <c r="C171"/>
    </row>
    <row r="172" spans="2:3" ht="13.5">
      <c r="B172"/>
      <c r="C172"/>
    </row>
    <row r="173" spans="2:3" ht="13.5">
      <c r="B173"/>
      <c r="C173"/>
    </row>
    <row r="174" spans="2:3" ht="13.5">
      <c r="B174"/>
      <c r="C174"/>
    </row>
    <row r="175" spans="2:3" ht="13.5">
      <c r="B175"/>
      <c r="C175"/>
    </row>
    <row r="176" spans="2:3" ht="13.5">
      <c r="B176"/>
      <c r="C176"/>
    </row>
    <row r="177" spans="2:3" ht="13.5">
      <c r="B177"/>
      <c r="C177"/>
    </row>
    <row r="178" spans="2:3" ht="13.5">
      <c r="B178"/>
      <c r="C178"/>
    </row>
    <row r="179" spans="2:3" ht="13.5">
      <c r="B179"/>
      <c r="C179"/>
    </row>
    <row r="180" spans="2:3" ht="13.5">
      <c r="B180"/>
      <c r="C180"/>
    </row>
    <row r="181" spans="2:3" ht="13.5">
      <c r="B181"/>
      <c r="C181"/>
    </row>
    <row r="182" spans="2:3" ht="13.5">
      <c r="B182"/>
      <c r="C182"/>
    </row>
    <row r="183" spans="2:3" ht="13.5">
      <c r="B183"/>
      <c r="C183"/>
    </row>
    <row r="184" spans="2:3" ht="13.5">
      <c r="B184"/>
      <c r="C184"/>
    </row>
    <row r="185" spans="2:3" ht="13.5">
      <c r="B185"/>
      <c r="C185"/>
    </row>
    <row r="186" spans="2:3" ht="13.5">
      <c r="B186"/>
      <c r="C186"/>
    </row>
    <row r="187" spans="2:3" ht="13.5">
      <c r="B187"/>
      <c r="C187"/>
    </row>
    <row r="188" spans="2:3" ht="13.5">
      <c r="B188"/>
      <c r="C188"/>
    </row>
    <row r="189" spans="2:3" ht="13.5">
      <c r="B189"/>
      <c r="C189"/>
    </row>
    <row r="190" spans="2:3" ht="13.5">
      <c r="B190"/>
      <c r="C190"/>
    </row>
    <row r="191" spans="2:3" ht="13.5">
      <c r="B191"/>
      <c r="C191"/>
    </row>
    <row r="192" spans="2:3" ht="13.5">
      <c r="B192"/>
      <c r="C192"/>
    </row>
    <row r="193" spans="2:3" ht="13.5">
      <c r="B193"/>
      <c r="C193"/>
    </row>
    <row r="194" spans="2:3" ht="13.5">
      <c r="B194"/>
      <c r="C194"/>
    </row>
    <row r="195" spans="2:3" ht="13.5">
      <c r="B195"/>
      <c r="C195"/>
    </row>
    <row r="196" spans="2:3" ht="13.5">
      <c r="B196"/>
      <c r="C196"/>
    </row>
    <row r="197" spans="2:3" ht="13.5">
      <c r="B197"/>
      <c r="C197"/>
    </row>
    <row r="198" spans="2:3" ht="13.5">
      <c r="B198"/>
      <c r="C198"/>
    </row>
    <row r="199" spans="2:3" ht="13.5">
      <c r="B199"/>
      <c r="C199"/>
    </row>
    <row r="200" spans="2:3" ht="13.5">
      <c r="B200"/>
      <c r="C200"/>
    </row>
    <row r="201" spans="2:3" ht="13.5">
      <c r="B201"/>
      <c r="C201"/>
    </row>
    <row r="202" spans="2:3" ht="13.5">
      <c r="B202"/>
      <c r="C202"/>
    </row>
    <row r="203" spans="2:3" ht="13.5">
      <c r="B203"/>
      <c r="C203"/>
    </row>
    <row r="204" spans="2:3" ht="13.5">
      <c r="B204"/>
      <c r="C204"/>
    </row>
    <row r="205" spans="2:3" ht="13.5">
      <c r="B205"/>
      <c r="C205"/>
    </row>
    <row r="206" spans="2:3" ht="13.5">
      <c r="B206"/>
      <c r="C206"/>
    </row>
    <row r="207" spans="2:3" ht="13.5">
      <c r="B207"/>
      <c r="C207"/>
    </row>
    <row r="208" spans="2:3" ht="13.5">
      <c r="B208"/>
      <c r="C208"/>
    </row>
    <row r="209" spans="2:3" ht="13.5">
      <c r="B209"/>
      <c r="C209"/>
    </row>
    <row r="210" spans="2:3" ht="13.5">
      <c r="B210"/>
      <c r="C210"/>
    </row>
    <row r="211" spans="2:3" ht="13.5">
      <c r="B211"/>
      <c r="C211"/>
    </row>
    <row r="212" spans="2:3" ht="13.5">
      <c r="B212"/>
      <c r="C212"/>
    </row>
    <row r="213" spans="2:3" ht="13.5">
      <c r="B213"/>
      <c r="C213"/>
    </row>
    <row r="214" spans="2:3" ht="13.5">
      <c r="B214"/>
      <c r="C214"/>
    </row>
    <row r="215" spans="2:3" ht="13.5">
      <c r="B215"/>
      <c r="C215"/>
    </row>
    <row r="216" spans="2:3" ht="13.5">
      <c r="B216"/>
      <c r="C216"/>
    </row>
    <row r="217" spans="2:3" ht="13.5">
      <c r="B217"/>
      <c r="C217"/>
    </row>
    <row r="218" spans="2:3" ht="13.5">
      <c r="B218"/>
      <c r="C218"/>
    </row>
    <row r="219" spans="2:3" ht="13.5">
      <c r="B219"/>
      <c r="C219"/>
    </row>
    <row r="220" spans="2:3" ht="13.5">
      <c r="B220"/>
      <c r="C220"/>
    </row>
    <row r="221" spans="2:3" ht="13.5">
      <c r="B221"/>
      <c r="C221"/>
    </row>
    <row r="222" spans="2:3" ht="13.5">
      <c r="B222"/>
      <c r="C222"/>
    </row>
    <row r="223" spans="2:3" ht="13.5">
      <c r="B223"/>
      <c r="C223"/>
    </row>
    <row r="224" spans="2:3" ht="13.5">
      <c r="B224"/>
      <c r="C224"/>
    </row>
    <row r="225" spans="2:3" ht="13.5">
      <c r="B225"/>
      <c r="C225"/>
    </row>
    <row r="226" spans="2:3" ht="13.5">
      <c r="B226"/>
      <c r="C226"/>
    </row>
    <row r="227" spans="2:3" ht="13.5">
      <c r="B227"/>
      <c r="C227"/>
    </row>
    <row r="228" spans="2:3" ht="13.5">
      <c r="B228"/>
      <c r="C228"/>
    </row>
    <row r="229" spans="2:3" ht="13.5">
      <c r="B229"/>
      <c r="C229"/>
    </row>
    <row r="230" spans="2:3" ht="13.5">
      <c r="B230"/>
      <c r="C230"/>
    </row>
    <row r="231" spans="2:3" ht="13.5">
      <c r="B231"/>
      <c r="C231"/>
    </row>
    <row r="232" spans="2:3" ht="13.5">
      <c r="B232"/>
      <c r="C232"/>
    </row>
    <row r="233" spans="2:3" ht="13.5">
      <c r="B233"/>
      <c r="C233"/>
    </row>
    <row r="234" spans="2:3" ht="13.5">
      <c r="B234"/>
      <c r="C234"/>
    </row>
    <row r="235" spans="2:3" ht="13.5">
      <c r="B235"/>
      <c r="C235"/>
    </row>
    <row r="236" spans="2:3" ht="13.5">
      <c r="B236"/>
      <c r="C236"/>
    </row>
    <row r="237" spans="2:3" ht="13.5">
      <c r="B237"/>
      <c r="C237"/>
    </row>
    <row r="238" spans="2:3" ht="13.5">
      <c r="B238"/>
      <c r="C238"/>
    </row>
    <row r="239" spans="2:3" ht="13.5">
      <c r="B239"/>
      <c r="C239"/>
    </row>
    <row r="240" spans="2:3" ht="13.5">
      <c r="B240"/>
      <c r="C240"/>
    </row>
    <row r="241" spans="2:3" ht="13.5">
      <c r="B241"/>
      <c r="C241"/>
    </row>
    <row r="242" spans="2:3" ht="13.5">
      <c r="B242"/>
      <c r="C242"/>
    </row>
    <row r="243" spans="2:3" ht="13.5">
      <c r="B243"/>
      <c r="C243"/>
    </row>
  </sheetData>
  <mergeCells count="9">
    <mergeCell ref="F4:H4"/>
    <mergeCell ref="I4:K4"/>
    <mergeCell ref="A5:N5"/>
    <mergeCell ref="A45:N45"/>
    <mergeCell ref="A21:N21"/>
    <mergeCell ref="A44:B44"/>
    <mergeCell ref="A29:N29"/>
    <mergeCell ref="A37:N37"/>
    <mergeCell ref="A13:N13"/>
  </mergeCells>
  <printOptions/>
  <pageMargins left="0.49" right="0.3937007874015748" top="0.47" bottom="0.61" header="0.5118110236220472" footer="0.31496062992125984"/>
  <pageSetup fitToHeight="1" fitToWidth="1" horizontalDpi="240" verticalDpi="24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24.75390625" style="1" customWidth="1"/>
    <col min="3" max="3" width="3.625" style="20" customWidth="1"/>
    <col min="4" max="5" width="8.75390625" style="1" customWidth="1"/>
    <col min="6" max="6" width="6.25390625" style="1" customWidth="1"/>
    <col min="7" max="7" width="3.00390625" style="1" customWidth="1"/>
    <col min="8" max="9" width="6.25390625" style="1" customWidth="1"/>
    <col min="10" max="10" width="3.00390625" style="1" customWidth="1"/>
    <col min="11" max="11" width="6.25390625" style="1" customWidth="1"/>
    <col min="12" max="12" width="12.375" style="1" customWidth="1"/>
    <col min="13" max="13" width="12.00390625" style="1" customWidth="1"/>
    <col min="14" max="14" width="12.25390625" style="1" customWidth="1"/>
    <col min="15" max="16384" width="9.00390625" style="2" customWidth="1"/>
  </cols>
  <sheetData>
    <row r="1" spans="1:12" s="10" customFormat="1" ht="17.25">
      <c r="A1" s="7" t="s">
        <v>80</v>
      </c>
      <c r="B1" s="8"/>
      <c r="C1" s="8"/>
      <c r="D1" s="8"/>
      <c r="E1" s="8"/>
      <c r="F1" s="9"/>
      <c r="G1" s="8"/>
      <c r="H1" s="7"/>
      <c r="I1" s="9"/>
      <c r="J1" s="8"/>
      <c r="K1" s="7"/>
      <c r="L1" s="8"/>
    </row>
    <row r="2" spans="1:12" s="10" customFormat="1" ht="9" customHeight="1">
      <c r="A2" s="7"/>
      <c r="B2" s="8"/>
      <c r="C2" s="8"/>
      <c r="D2" s="8"/>
      <c r="E2" s="8"/>
      <c r="F2" s="9"/>
      <c r="G2" s="8"/>
      <c r="H2" s="7"/>
      <c r="I2" s="9"/>
      <c r="J2" s="8"/>
      <c r="K2" s="7"/>
      <c r="L2" s="8"/>
    </row>
    <row r="3" spans="1:12" s="15" customFormat="1" ht="15" thickBot="1">
      <c r="A3" s="11" t="s">
        <v>79</v>
      </c>
      <c r="B3" s="12"/>
      <c r="C3" s="12"/>
      <c r="D3" s="11"/>
      <c r="E3" s="11"/>
      <c r="F3" s="13"/>
      <c r="G3" s="11"/>
      <c r="H3" s="14"/>
      <c r="I3" s="13"/>
      <c r="J3" s="11"/>
      <c r="K3" s="14"/>
      <c r="L3" s="11"/>
    </row>
    <row r="4" spans="1:14" s="23" customFormat="1" ht="18" customHeight="1" thickBot="1">
      <c r="A4" s="21" t="s">
        <v>114</v>
      </c>
      <c r="B4" s="19" t="s">
        <v>76</v>
      </c>
      <c r="C4" s="16" t="s">
        <v>113</v>
      </c>
      <c r="D4" s="18" t="s">
        <v>54</v>
      </c>
      <c r="E4" s="18" t="s">
        <v>55</v>
      </c>
      <c r="F4" s="126" t="s">
        <v>77</v>
      </c>
      <c r="G4" s="127"/>
      <c r="H4" s="127"/>
      <c r="I4" s="126" t="s">
        <v>78</v>
      </c>
      <c r="J4" s="127"/>
      <c r="K4" s="128"/>
      <c r="L4" s="22" t="s">
        <v>56</v>
      </c>
      <c r="M4" s="16" t="s">
        <v>58</v>
      </c>
      <c r="N4" s="17" t="s">
        <v>59</v>
      </c>
    </row>
    <row r="5" spans="1:14" s="23" customFormat="1" ht="18" customHeight="1" thickBot="1">
      <c r="A5" s="129" t="s">
        <v>25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1:14" s="23" customFormat="1" ht="18" customHeight="1" thickTop="1">
      <c r="A6" s="91">
        <v>1</v>
      </c>
      <c r="B6" s="87" t="s">
        <v>105</v>
      </c>
      <c r="C6" s="71">
        <v>27</v>
      </c>
      <c r="D6" s="74">
        <v>0.375</v>
      </c>
      <c r="E6" s="74">
        <f aca="true" t="shared" si="0" ref="E6:E15">F6-TIME(0,5,0)</f>
        <v>0.3958333333333334</v>
      </c>
      <c r="F6" s="75">
        <f aca="true" t="shared" si="1" ref="F6:F15">H6-TIME(0,10,0)</f>
        <v>0.39930555555555564</v>
      </c>
      <c r="G6" s="70" t="s">
        <v>1</v>
      </c>
      <c r="H6" s="76">
        <f aca="true" t="shared" si="2" ref="H6:H15">I6</f>
        <v>0.40625000000000006</v>
      </c>
      <c r="I6" s="75">
        <f aca="true" t="shared" si="3" ref="I6:I15">K6-TIME(0,10,0)</f>
        <v>0.40625000000000006</v>
      </c>
      <c r="J6" s="70" t="s">
        <v>1</v>
      </c>
      <c r="K6" s="76">
        <f aca="true" t="shared" si="4" ref="K6:K15">L6-TIME(0,5,0)</f>
        <v>0.4131944444444445</v>
      </c>
      <c r="L6" s="77">
        <v>0.4166666666666667</v>
      </c>
      <c r="M6" s="74">
        <f aca="true" t="shared" si="5" ref="M6:M15">D6</f>
        <v>0.375</v>
      </c>
      <c r="N6" s="78">
        <f aca="true" t="shared" si="6" ref="N6:N15">L6+TIME(0,10,0)</f>
        <v>0.4236111111111111</v>
      </c>
    </row>
    <row r="7" spans="1:14" s="23" customFormat="1" ht="18" customHeight="1">
      <c r="A7" s="92">
        <v>2</v>
      </c>
      <c r="B7" s="88" t="s">
        <v>18</v>
      </c>
      <c r="C7" s="53">
        <v>28</v>
      </c>
      <c r="D7" s="32">
        <f aca="true" t="shared" si="7" ref="D7:D15">E7-TIME(0,20,0)</f>
        <v>0.38888888888888895</v>
      </c>
      <c r="E7" s="32">
        <f t="shared" si="0"/>
        <v>0.40277777777777785</v>
      </c>
      <c r="F7" s="38">
        <f t="shared" si="1"/>
        <v>0.40625000000000006</v>
      </c>
      <c r="G7" s="39" t="s">
        <v>115</v>
      </c>
      <c r="H7" s="40">
        <f t="shared" si="2"/>
        <v>0.4131944444444445</v>
      </c>
      <c r="I7" s="38">
        <f t="shared" si="3"/>
        <v>0.4131944444444445</v>
      </c>
      <c r="J7" s="39" t="s">
        <v>115</v>
      </c>
      <c r="K7" s="40">
        <f t="shared" si="4"/>
        <v>0.4201388888888889</v>
      </c>
      <c r="L7" s="36">
        <f aca="true" t="shared" si="8" ref="L7:L15">L6+TIME(0,10,0)</f>
        <v>0.4236111111111111</v>
      </c>
      <c r="M7" s="32">
        <f t="shared" si="5"/>
        <v>0.38888888888888895</v>
      </c>
      <c r="N7" s="37">
        <f t="shared" si="6"/>
        <v>0.4305555555555555</v>
      </c>
    </row>
    <row r="8" spans="1:14" s="23" customFormat="1" ht="18" customHeight="1">
      <c r="A8" s="92">
        <v>3</v>
      </c>
      <c r="B8" s="88" t="s">
        <v>19</v>
      </c>
      <c r="C8" s="53">
        <v>26</v>
      </c>
      <c r="D8" s="32">
        <f t="shared" si="7"/>
        <v>0.39583333333333337</v>
      </c>
      <c r="E8" s="32">
        <f t="shared" si="0"/>
        <v>0.40972222222222227</v>
      </c>
      <c r="F8" s="38">
        <f t="shared" si="1"/>
        <v>0.4131944444444445</v>
      </c>
      <c r="G8" s="39" t="s">
        <v>3</v>
      </c>
      <c r="H8" s="40">
        <f t="shared" si="2"/>
        <v>0.4201388888888889</v>
      </c>
      <c r="I8" s="38">
        <f t="shared" si="3"/>
        <v>0.4201388888888889</v>
      </c>
      <c r="J8" s="39" t="s">
        <v>3</v>
      </c>
      <c r="K8" s="40">
        <f t="shared" si="4"/>
        <v>0.4270833333333333</v>
      </c>
      <c r="L8" s="36">
        <f t="shared" si="8"/>
        <v>0.4305555555555555</v>
      </c>
      <c r="M8" s="32">
        <f t="shared" si="5"/>
        <v>0.39583333333333337</v>
      </c>
      <c r="N8" s="37">
        <f t="shared" si="6"/>
        <v>0.43749999999999994</v>
      </c>
    </row>
    <row r="9" spans="1:14" s="23" customFormat="1" ht="18" customHeight="1">
      <c r="A9" s="92">
        <v>4</v>
      </c>
      <c r="B9" s="88" t="s">
        <v>101</v>
      </c>
      <c r="C9" s="53">
        <v>35</v>
      </c>
      <c r="D9" s="32">
        <f t="shared" si="7"/>
        <v>0.4027777777777778</v>
      </c>
      <c r="E9" s="32">
        <f t="shared" si="0"/>
        <v>0.4166666666666667</v>
      </c>
      <c r="F9" s="38">
        <f t="shared" si="1"/>
        <v>0.4201388888888889</v>
      </c>
      <c r="G9" s="39" t="s">
        <v>10</v>
      </c>
      <c r="H9" s="40">
        <f t="shared" si="2"/>
        <v>0.4270833333333333</v>
      </c>
      <c r="I9" s="38">
        <f t="shared" si="3"/>
        <v>0.4270833333333333</v>
      </c>
      <c r="J9" s="39" t="s">
        <v>10</v>
      </c>
      <c r="K9" s="40">
        <f t="shared" si="4"/>
        <v>0.43402777777777773</v>
      </c>
      <c r="L9" s="36">
        <f t="shared" si="8"/>
        <v>0.43749999999999994</v>
      </c>
      <c r="M9" s="32">
        <f t="shared" si="5"/>
        <v>0.4027777777777778</v>
      </c>
      <c r="N9" s="37">
        <f t="shared" si="6"/>
        <v>0.44444444444444436</v>
      </c>
    </row>
    <row r="10" spans="1:14" s="23" customFormat="1" ht="18" customHeight="1">
      <c r="A10" s="92">
        <v>5</v>
      </c>
      <c r="B10" s="88" t="s">
        <v>15</v>
      </c>
      <c r="C10" s="53">
        <v>35</v>
      </c>
      <c r="D10" s="32">
        <f t="shared" si="7"/>
        <v>0.4097222222222222</v>
      </c>
      <c r="E10" s="32">
        <f t="shared" si="0"/>
        <v>0.4236111111111111</v>
      </c>
      <c r="F10" s="38">
        <f t="shared" si="1"/>
        <v>0.4270833333333333</v>
      </c>
      <c r="G10" s="39" t="s">
        <v>1</v>
      </c>
      <c r="H10" s="40">
        <f t="shared" si="2"/>
        <v>0.43402777777777773</v>
      </c>
      <c r="I10" s="38">
        <f t="shared" si="3"/>
        <v>0.43402777777777773</v>
      </c>
      <c r="J10" s="39" t="s">
        <v>1</v>
      </c>
      <c r="K10" s="40">
        <f t="shared" si="4"/>
        <v>0.44097222222222215</v>
      </c>
      <c r="L10" s="36">
        <f t="shared" si="8"/>
        <v>0.44444444444444436</v>
      </c>
      <c r="M10" s="32">
        <f t="shared" si="5"/>
        <v>0.4097222222222222</v>
      </c>
      <c r="N10" s="37">
        <f t="shared" si="6"/>
        <v>0.4513888888888888</v>
      </c>
    </row>
    <row r="11" spans="1:14" s="23" customFormat="1" ht="18" customHeight="1">
      <c r="A11" s="92">
        <v>6</v>
      </c>
      <c r="B11" s="88" t="s">
        <v>20</v>
      </c>
      <c r="C11" s="53">
        <v>24</v>
      </c>
      <c r="D11" s="32">
        <f t="shared" si="7"/>
        <v>0.41666666666666663</v>
      </c>
      <c r="E11" s="32">
        <f t="shared" si="0"/>
        <v>0.4305555555555555</v>
      </c>
      <c r="F11" s="38">
        <f t="shared" si="1"/>
        <v>0.43402777777777773</v>
      </c>
      <c r="G11" s="39" t="s">
        <v>5</v>
      </c>
      <c r="H11" s="40">
        <f t="shared" si="2"/>
        <v>0.44097222222222215</v>
      </c>
      <c r="I11" s="38">
        <f t="shared" si="3"/>
        <v>0.44097222222222215</v>
      </c>
      <c r="J11" s="39" t="s">
        <v>5</v>
      </c>
      <c r="K11" s="40">
        <f t="shared" si="4"/>
        <v>0.4479166666666666</v>
      </c>
      <c r="L11" s="36">
        <f t="shared" si="8"/>
        <v>0.4513888888888888</v>
      </c>
      <c r="M11" s="32">
        <f t="shared" si="5"/>
        <v>0.41666666666666663</v>
      </c>
      <c r="N11" s="37">
        <f t="shared" si="6"/>
        <v>0.4583333333333332</v>
      </c>
    </row>
    <row r="12" spans="1:14" s="23" customFormat="1" ht="18" customHeight="1" thickBot="1">
      <c r="A12" s="92">
        <v>7</v>
      </c>
      <c r="B12" s="88" t="s">
        <v>21</v>
      </c>
      <c r="C12" s="73">
        <v>32</v>
      </c>
      <c r="D12" s="25">
        <f t="shared" si="7"/>
        <v>0.42361111111111105</v>
      </c>
      <c r="E12" s="25">
        <f t="shared" si="0"/>
        <v>0.43749999999999994</v>
      </c>
      <c r="F12" s="26">
        <f t="shared" si="1"/>
        <v>0.44097222222222215</v>
      </c>
      <c r="G12" s="27" t="s">
        <v>4</v>
      </c>
      <c r="H12" s="28">
        <f t="shared" si="2"/>
        <v>0.4479166666666666</v>
      </c>
      <c r="I12" s="26">
        <f t="shared" si="3"/>
        <v>0.4479166666666666</v>
      </c>
      <c r="J12" s="27" t="s">
        <v>4</v>
      </c>
      <c r="K12" s="28">
        <f t="shared" si="4"/>
        <v>0.454861111111111</v>
      </c>
      <c r="L12" s="36">
        <f t="shared" si="8"/>
        <v>0.4583333333333332</v>
      </c>
      <c r="M12" s="25">
        <f t="shared" si="5"/>
        <v>0.42361111111111105</v>
      </c>
      <c r="N12" s="30">
        <f t="shared" si="6"/>
        <v>0.4652777777777776</v>
      </c>
    </row>
    <row r="13" spans="1:14" s="23" customFormat="1" ht="18" customHeight="1" thickBot="1" thickTop="1">
      <c r="A13" s="120" t="s">
        <v>53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1:14" s="23" customFormat="1" ht="18" customHeight="1" thickTop="1">
      <c r="A14" s="92">
        <v>8</v>
      </c>
      <c r="B14" s="88" t="s">
        <v>97</v>
      </c>
      <c r="C14" s="53">
        <v>35</v>
      </c>
      <c r="D14" s="32">
        <f t="shared" si="7"/>
        <v>0.4375000000000001</v>
      </c>
      <c r="E14" s="32">
        <f t="shared" si="0"/>
        <v>0.451388888888889</v>
      </c>
      <c r="F14" s="38">
        <f t="shared" si="1"/>
        <v>0.4548611111111112</v>
      </c>
      <c r="G14" s="39" t="s">
        <v>6</v>
      </c>
      <c r="H14" s="40">
        <f t="shared" si="2"/>
        <v>0.46180555555555564</v>
      </c>
      <c r="I14" s="38">
        <f t="shared" si="3"/>
        <v>0.46180555555555564</v>
      </c>
      <c r="J14" s="39" t="s">
        <v>6</v>
      </c>
      <c r="K14" s="40">
        <f t="shared" si="4"/>
        <v>0.46875000000000006</v>
      </c>
      <c r="L14" s="36">
        <v>0.47222222222222227</v>
      </c>
      <c r="M14" s="32">
        <f t="shared" si="5"/>
        <v>0.4375000000000001</v>
      </c>
      <c r="N14" s="37">
        <f t="shared" si="6"/>
        <v>0.4791666666666667</v>
      </c>
    </row>
    <row r="15" spans="1:14" s="23" customFormat="1" ht="18" customHeight="1">
      <c r="A15" s="92">
        <v>9</v>
      </c>
      <c r="B15" s="88" t="s">
        <v>103</v>
      </c>
      <c r="C15" s="53">
        <v>25</v>
      </c>
      <c r="D15" s="32">
        <f t="shared" si="7"/>
        <v>0.44444444444444453</v>
      </c>
      <c r="E15" s="32">
        <f t="shared" si="0"/>
        <v>0.4583333333333334</v>
      </c>
      <c r="F15" s="38">
        <f t="shared" si="1"/>
        <v>0.46180555555555564</v>
      </c>
      <c r="G15" s="39" t="s">
        <v>115</v>
      </c>
      <c r="H15" s="40">
        <f t="shared" si="2"/>
        <v>0.46875000000000006</v>
      </c>
      <c r="I15" s="38">
        <f t="shared" si="3"/>
        <v>0.46875000000000006</v>
      </c>
      <c r="J15" s="39" t="s">
        <v>115</v>
      </c>
      <c r="K15" s="40">
        <f t="shared" si="4"/>
        <v>0.4756944444444445</v>
      </c>
      <c r="L15" s="36">
        <f t="shared" si="8"/>
        <v>0.4791666666666667</v>
      </c>
      <c r="M15" s="32">
        <f t="shared" si="5"/>
        <v>0.44444444444444453</v>
      </c>
      <c r="N15" s="37">
        <f t="shared" si="6"/>
        <v>0.4861111111111111</v>
      </c>
    </row>
    <row r="16" spans="1:14" s="23" customFormat="1" ht="18" customHeight="1">
      <c r="A16" s="92">
        <v>10</v>
      </c>
      <c r="B16" s="88" t="s">
        <v>95</v>
      </c>
      <c r="C16" s="53">
        <v>32</v>
      </c>
      <c r="D16" s="32">
        <f aca="true" t="shared" si="9" ref="D16:D24">E16-TIME(0,20,0)</f>
        <v>0.45138888888888895</v>
      </c>
      <c r="E16" s="32">
        <f aca="true" t="shared" si="10" ref="E16:E24">F16-TIME(0,5,0)</f>
        <v>0.46527777777777785</v>
      </c>
      <c r="F16" s="38">
        <f aca="true" t="shared" si="11" ref="F16:F24">H16-TIME(0,10,0)</f>
        <v>0.46875000000000006</v>
      </c>
      <c r="G16" s="39" t="s">
        <v>5</v>
      </c>
      <c r="H16" s="40">
        <f aca="true" t="shared" si="12" ref="H16:H24">I16</f>
        <v>0.4756944444444445</v>
      </c>
      <c r="I16" s="38">
        <f aca="true" t="shared" si="13" ref="I16:I24">K16-TIME(0,10,0)</f>
        <v>0.4756944444444445</v>
      </c>
      <c r="J16" s="39" t="s">
        <v>5</v>
      </c>
      <c r="K16" s="40">
        <f aca="true" t="shared" si="14" ref="K16:K24">L16-TIME(0,5,0)</f>
        <v>0.4826388888888889</v>
      </c>
      <c r="L16" s="36">
        <v>0.4861111111111111</v>
      </c>
      <c r="M16" s="32">
        <f aca="true" t="shared" si="15" ref="M16:M24">D16</f>
        <v>0.45138888888888895</v>
      </c>
      <c r="N16" s="37">
        <f aca="true" t="shared" si="16" ref="N16:N24">L16+TIME(0,10,0)</f>
        <v>0.4930555555555555</v>
      </c>
    </row>
    <row r="17" spans="1:14" s="23" customFormat="1" ht="18" customHeight="1">
      <c r="A17" s="92">
        <v>11</v>
      </c>
      <c r="B17" s="88" t="s">
        <v>44</v>
      </c>
      <c r="C17" s="53">
        <v>35</v>
      </c>
      <c r="D17" s="32">
        <f t="shared" si="9"/>
        <v>0.45833333333333337</v>
      </c>
      <c r="E17" s="32">
        <f t="shared" si="10"/>
        <v>0.47222222222222227</v>
      </c>
      <c r="F17" s="38">
        <f t="shared" si="11"/>
        <v>0.4756944444444445</v>
      </c>
      <c r="G17" s="39" t="s">
        <v>8</v>
      </c>
      <c r="H17" s="40">
        <f t="shared" si="12"/>
        <v>0.4826388888888889</v>
      </c>
      <c r="I17" s="38">
        <f t="shared" si="13"/>
        <v>0.4826388888888889</v>
      </c>
      <c r="J17" s="39" t="s">
        <v>8</v>
      </c>
      <c r="K17" s="40">
        <f t="shared" si="14"/>
        <v>0.4895833333333333</v>
      </c>
      <c r="L17" s="36">
        <f aca="true" t="shared" si="17" ref="L17:L24">L16+TIME(0,10,0)</f>
        <v>0.4930555555555555</v>
      </c>
      <c r="M17" s="32">
        <f t="shared" si="15"/>
        <v>0.45833333333333337</v>
      </c>
      <c r="N17" s="37">
        <f t="shared" si="16"/>
        <v>0.49999999999999994</v>
      </c>
    </row>
    <row r="18" spans="1:14" s="23" customFormat="1" ht="18" customHeight="1">
      <c r="A18" s="92">
        <v>12</v>
      </c>
      <c r="B18" s="88" t="s">
        <v>17</v>
      </c>
      <c r="C18" s="53">
        <v>35</v>
      </c>
      <c r="D18" s="32">
        <f t="shared" si="9"/>
        <v>0.4652777777777778</v>
      </c>
      <c r="E18" s="32">
        <f t="shared" si="10"/>
        <v>0.4791666666666667</v>
      </c>
      <c r="F18" s="38">
        <f t="shared" si="11"/>
        <v>0.4826388888888889</v>
      </c>
      <c r="G18" s="39" t="s">
        <v>6</v>
      </c>
      <c r="H18" s="40">
        <f t="shared" si="12"/>
        <v>0.4895833333333333</v>
      </c>
      <c r="I18" s="38">
        <f t="shared" si="13"/>
        <v>0.4895833333333333</v>
      </c>
      <c r="J18" s="39" t="s">
        <v>6</v>
      </c>
      <c r="K18" s="40">
        <f t="shared" si="14"/>
        <v>0.49652777777777773</v>
      </c>
      <c r="L18" s="36">
        <f t="shared" si="17"/>
        <v>0.49999999999999994</v>
      </c>
      <c r="M18" s="32">
        <f t="shared" si="15"/>
        <v>0.4652777777777778</v>
      </c>
      <c r="N18" s="37">
        <f t="shared" si="16"/>
        <v>0.5069444444444444</v>
      </c>
    </row>
    <row r="19" spans="1:14" s="23" customFormat="1" ht="18" customHeight="1" thickBot="1">
      <c r="A19" s="92">
        <v>13</v>
      </c>
      <c r="B19" s="88" t="s">
        <v>98</v>
      </c>
      <c r="C19" s="73">
        <v>35</v>
      </c>
      <c r="D19" s="25">
        <f t="shared" si="9"/>
        <v>0.47222222222222227</v>
      </c>
      <c r="E19" s="25">
        <f t="shared" si="10"/>
        <v>0.48611111111111116</v>
      </c>
      <c r="F19" s="26">
        <f t="shared" si="11"/>
        <v>0.48958333333333337</v>
      </c>
      <c r="G19" s="27" t="s">
        <v>0</v>
      </c>
      <c r="H19" s="28">
        <f t="shared" si="12"/>
        <v>0.4965277777777778</v>
      </c>
      <c r="I19" s="26">
        <f t="shared" si="13"/>
        <v>0.4965277777777778</v>
      </c>
      <c r="J19" s="27" t="s">
        <v>0</v>
      </c>
      <c r="K19" s="28">
        <f t="shared" si="14"/>
        <v>0.5034722222222222</v>
      </c>
      <c r="L19" s="36">
        <f t="shared" si="17"/>
        <v>0.5069444444444444</v>
      </c>
      <c r="M19" s="25">
        <f t="shared" si="15"/>
        <v>0.47222222222222227</v>
      </c>
      <c r="N19" s="30">
        <f t="shared" si="16"/>
        <v>0.5138888888888888</v>
      </c>
    </row>
    <row r="20" spans="1:14" s="23" customFormat="1" ht="18" customHeight="1" thickBot="1" thickTop="1">
      <c r="A20" s="120" t="s">
        <v>111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</row>
    <row r="21" spans="1:14" s="23" customFormat="1" ht="18" customHeight="1" thickTop="1">
      <c r="A21" s="92">
        <v>14</v>
      </c>
      <c r="B21" s="88" t="s">
        <v>16</v>
      </c>
      <c r="C21" s="53">
        <v>35</v>
      </c>
      <c r="D21" s="32">
        <f t="shared" si="9"/>
        <v>0.5069444444444445</v>
      </c>
      <c r="E21" s="32">
        <f t="shared" si="10"/>
        <v>0.5208333333333334</v>
      </c>
      <c r="F21" s="38">
        <f t="shared" si="11"/>
        <v>0.5243055555555556</v>
      </c>
      <c r="G21" s="39" t="s">
        <v>115</v>
      </c>
      <c r="H21" s="40">
        <f t="shared" si="12"/>
        <v>0.53125</v>
      </c>
      <c r="I21" s="38">
        <f t="shared" si="13"/>
        <v>0.53125</v>
      </c>
      <c r="J21" s="39" t="s">
        <v>115</v>
      </c>
      <c r="K21" s="40">
        <f t="shared" si="14"/>
        <v>0.5381944444444444</v>
      </c>
      <c r="L21" s="36">
        <v>0.5416666666666666</v>
      </c>
      <c r="M21" s="32">
        <f t="shared" si="15"/>
        <v>0.5069444444444445</v>
      </c>
      <c r="N21" s="37">
        <f t="shared" si="16"/>
        <v>0.548611111111111</v>
      </c>
    </row>
    <row r="22" spans="1:14" s="23" customFormat="1" ht="18" customHeight="1">
      <c r="A22" s="92">
        <v>15</v>
      </c>
      <c r="B22" s="88" t="s">
        <v>104</v>
      </c>
      <c r="C22" s="53">
        <v>31</v>
      </c>
      <c r="D22" s="32">
        <f t="shared" si="9"/>
        <v>0.513888888888889</v>
      </c>
      <c r="E22" s="32">
        <f t="shared" si="10"/>
        <v>0.5277777777777778</v>
      </c>
      <c r="F22" s="38">
        <f t="shared" si="11"/>
        <v>0.53125</v>
      </c>
      <c r="G22" s="39" t="s">
        <v>4</v>
      </c>
      <c r="H22" s="40">
        <f t="shared" si="12"/>
        <v>0.5381944444444444</v>
      </c>
      <c r="I22" s="38">
        <f t="shared" si="13"/>
        <v>0.5381944444444444</v>
      </c>
      <c r="J22" s="39" t="s">
        <v>4</v>
      </c>
      <c r="K22" s="40">
        <f t="shared" si="14"/>
        <v>0.5451388888888888</v>
      </c>
      <c r="L22" s="36">
        <f t="shared" si="17"/>
        <v>0.548611111111111</v>
      </c>
      <c r="M22" s="32">
        <f t="shared" si="15"/>
        <v>0.513888888888889</v>
      </c>
      <c r="N22" s="37">
        <f t="shared" si="16"/>
        <v>0.5555555555555555</v>
      </c>
    </row>
    <row r="23" spans="1:14" s="23" customFormat="1" ht="18" customHeight="1">
      <c r="A23" s="92">
        <v>16</v>
      </c>
      <c r="B23" s="88" t="s">
        <v>100</v>
      </c>
      <c r="C23" s="53">
        <v>35</v>
      </c>
      <c r="D23" s="32">
        <f t="shared" si="9"/>
        <v>0.5208333333333334</v>
      </c>
      <c r="E23" s="32">
        <f t="shared" si="10"/>
        <v>0.5347222222222222</v>
      </c>
      <c r="F23" s="38">
        <f t="shared" si="11"/>
        <v>0.5381944444444444</v>
      </c>
      <c r="G23" s="39" t="s">
        <v>4</v>
      </c>
      <c r="H23" s="40">
        <f t="shared" si="12"/>
        <v>0.5451388888888888</v>
      </c>
      <c r="I23" s="38">
        <f t="shared" si="13"/>
        <v>0.5451388888888888</v>
      </c>
      <c r="J23" s="39" t="s">
        <v>4</v>
      </c>
      <c r="K23" s="40">
        <f t="shared" si="14"/>
        <v>0.5520833333333333</v>
      </c>
      <c r="L23" s="36">
        <f t="shared" si="17"/>
        <v>0.5555555555555555</v>
      </c>
      <c r="M23" s="32">
        <f t="shared" si="15"/>
        <v>0.5208333333333334</v>
      </c>
      <c r="N23" s="37">
        <f t="shared" si="16"/>
        <v>0.5624999999999999</v>
      </c>
    </row>
    <row r="24" spans="1:14" s="23" customFormat="1" ht="18" customHeight="1">
      <c r="A24" s="92">
        <v>17</v>
      </c>
      <c r="B24" s="88" t="s">
        <v>22</v>
      </c>
      <c r="C24" s="53">
        <v>35</v>
      </c>
      <c r="D24" s="32">
        <f t="shared" si="9"/>
        <v>0.5277777777777778</v>
      </c>
      <c r="E24" s="32">
        <f t="shared" si="10"/>
        <v>0.5416666666666666</v>
      </c>
      <c r="F24" s="38">
        <f t="shared" si="11"/>
        <v>0.5451388888888888</v>
      </c>
      <c r="G24" s="39" t="s">
        <v>4</v>
      </c>
      <c r="H24" s="40">
        <f t="shared" si="12"/>
        <v>0.5520833333333333</v>
      </c>
      <c r="I24" s="38">
        <f t="shared" si="13"/>
        <v>0.5520833333333333</v>
      </c>
      <c r="J24" s="39" t="s">
        <v>4</v>
      </c>
      <c r="K24" s="40">
        <f t="shared" si="14"/>
        <v>0.5590277777777777</v>
      </c>
      <c r="L24" s="36">
        <f t="shared" si="17"/>
        <v>0.5624999999999999</v>
      </c>
      <c r="M24" s="32">
        <f t="shared" si="15"/>
        <v>0.5277777777777778</v>
      </c>
      <c r="N24" s="37">
        <f t="shared" si="16"/>
        <v>0.5694444444444443</v>
      </c>
    </row>
    <row r="25" spans="1:14" s="23" customFormat="1" ht="18" customHeight="1">
      <c r="A25" s="96">
        <v>18</v>
      </c>
      <c r="B25" s="101" t="s">
        <v>96</v>
      </c>
      <c r="C25" s="73">
        <v>35</v>
      </c>
      <c r="D25" s="25">
        <f aca="true" t="shared" si="18" ref="D25:D34">E25-TIME(0,20,0)</f>
        <v>0.5347222222222223</v>
      </c>
      <c r="E25" s="25">
        <f aca="true" t="shared" si="19" ref="E25:E34">F25-TIME(0,5,0)</f>
        <v>0.5486111111111112</v>
      </c>
      <c r="F25" s="26">
        <f aca="true" t="shared" si="20" ref="F25:F34">H25-TIME(0,10,0)</f>
        <v>0.5520833333333334</v>
      </c>
      <c r="G25" s="27" t="s">
        <v>116</v>
      </c>
      <c r="H25" s="28">
        <f aca="true" t="shared" si="21" ref="H25:H32">I25</f>
        <v>0.5590277777777778</v>
      </c>
      <c r="I25" s="26">
        <f aca="true" t="shared" si="22" ref="I25:I34">K25-TIME(0,10,0)</f>
        <v>0.5590277777777778</v>
      </c>
      <c r="J25" s="27" t="s">
        <v>116</v>
      </c>
      <c r="K25" s="28">
        <f aca="true" t="shared" si="23" ref="K25:K34">L25-TIME(0,5,0)</f>
        <v>0.5659722222222222</v>
      </c>
      <c r="L25" s="29">
        <v>0.5694444444444444</v>
      </c>
      <c r="M25" s="25">
        <f aca="true" t="shared" si="24" ref="M25:M34">D25</f>
        <v>0.5347222222222223</v>
      </c>
      <c r="N25" s="30">
        <f aca="true" t="shared" si="25" ref="N25:N34">L25+TIME(0,10,0)</f>
        <v>0.5763888888888888</v>
      </c>
    </row>
    <row r="26" spans="1:14" s="23" customFormat="1" ht="18" customHeight="1" thickBot="1">
      <c r="A26" s="92">
        <v>19</v>
      </c>
      <c r="B26" s="88" t="s">
        <v>30</v>
      </c>
      <c r="C26" s="73">
        <v>34</v>
      </c>
      <c r="D26" s="25">
        <f t="shared" si="18"/>
        <v>0.5416666666666667</v>
      </c>
      <c r="E26" s="25">
        <f t="shared" si="19"/>
        <v>0.5555555555555556</v>
      </c>
      <c r="F26" s="26">
        <f t="shared" si="20"/>
        <v>0.5590277777777778</v>
      </c>
      <c r="G26" s="27" t="s">
        <v>1</v>
      </c>
      <c r="H26" s="28">
        <f t="shared" si="21"/>
        <v>0.5659722222222222</v>
      </c>
      <c r="I26" s="26">
        <f t="shared" si="22"/>
        <v>0.5659722222222222</v>
      </c>
      <c r="J26" s="27" t="s">
        <v>1</v>
      </c>
      <c r="K26" s="28">
        <f t="shared" si="23"/>
        <v>0.5729166666666666</v>
      </c>
      <c r="L26" s="36">
        <f aca="true" t="shared" si="26" ref="L26:L34">L25+TIME(0,10,0)</f>
        <v>0.5763888888888888</v>
      </c>
      <c r="M26" s="25">
        <f t="shared" si="24"/>
        <v>0.5416666666666667</v>
      </c>
      <c r="N26" s="30">
        <f t="shared" si="25"/>
        <v>0.5833333333333333</v>
      </c>
    </row>
    <row r="27" spans="1:14" s="23" customFormat="1" ht="18" customHeight="1" thickBot="1" thickTop="1">
      <c r="A27" s="120" t="s">
        <v>53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</row>
    <row r="28" spans="1:14" s="23" customFormat="1" ht="18" customHeight="1" thickTop="1">
      <c r="A28" s="92">
        <v>20</v>
      </c>
      <c r="B28" s="88" t="s">
        <v>102</v>
      </c>
      <c r="C28" s="53">
        <v>35</v>
      </c>
      <c r="D28" s="32">
        <f t="shared" si="18"/>
        <v>0.5555555555555557</v>
      </c>
      <c r="E28" s="32">
        <f t="shared" si="19"/>
        <v>0.5694444444444445</v>
      </c>
      <c r="F28" s="38">
        <f t="shared" si="20"/>
        <v>0.5729166666666667</v>
      </c>
      <c r="G28" s="39" t="s">
        <v>119</v>
      </c>
      <c r="H28" s="40">
        <f t="shared" si="21"/>
        <v>0.5798611111111112</v>
      </c>
      <c r="I28" s="38">
        <f t="shared" si="22"/>
        <v>0.5798611111111112</v>
      </c>
      <c r="J28" s="39" t="s">
        <v>119</v>
      </c>
      <c r="K28" s="40">
        <f t="shared" si="23"/>
        <v>0.5868055555555556</v>
      </c>
      <c r="L28" s="36">
        <v>0.5902777777777778</v>
      </c>
      <c r="M28" s="32">
        <f t="shared" si="24"/>
        <v>0.5555555555555557</v>
      </c>
      <c r="N28" s="37">
        <f t="shared" si="25"/>
        <v>0.5972222222222222</v>
      </c>
    </row>
    <row r="29" spans="1:14" s="23" customFormat="1" ht="18" customHeight="1">
      <c r="A29" s="92">
        <v>21</v>
      </c>
      <c r="B29" s="88" t="s">
        <v>14</v>
      </c>
      <c r="C29" s="53">
        <v>32</v>
      </c>
      <c r="D29" s="32">
        <f t="shared" si="18"/>
        <v>0.5625000000000001</v>
      </c>
      <c r="E29" s="32">
        <f t="shared" si="19"/>
        <v>0.576388888888889</v>
      </c>
      <c r="F29" s="38">
        <f t="shared" si="20"/>
        <v>0.5798611111111112</v>
      </c>
      <c r="G29" s="39" t="s">
        <v>3</v>
      </c>
      <c r="H29" s="40">
        <f t="shared" si="21"/>
        <v>0.5868055555555556</v>
      </c>
      <c r="I29" s="38">
        <f t="shared" si="22"/>
        <v>0.5868055555555556</v>
      </c>
      <c r="J29" s="39" t="s">
        <v>3</v>
      </c>
      <c r="K29" s="40">
        <f t="shared" si="23"/>
        <v>0.59375</v>
      </c>
      <c r="L29" s="36">
        <f t="shared" si="26"/>
        <v>0.5972222222222222</v>
      </c>
      <c r="M29" s="32">
        <f t="shared" si="24"/>
        <v>0.5625000000000001</v>
      </c>
      <c r="N29" s="37">
        <f t="shared" si="25"/>
        <v>0.6041666666666666</v>
      </c>
    </row>
    <row r="30" spans="1:14" s="23" customFormat="1" ht="18" customHeight="1">
      <c r="A30" s="92">
        <v>22</v>
      </c>
      <c r="B30" s="88" t="s">
        <v>43</v>
      </c>
      <c r="C30" s="53">
        <v>27</v>
      </c>
      <c r="D30" s="32">
        <f t="shared" si="18"/>
        <v>0.5694444444444445</v>
      </c>
      <c r="E30" s="32">
        <f t="shared" si="19"/>
        <v>0.5833333333333334</v>
      </c>
      <c r="F30" s="38">
        <f t="shared" si="20"/>
        <v>0.5868055555555556</v>
      </c>
      <c r="G30" s="39" t="s">
        <v>57</v>
      </c>
      <c r="H30" s="40">
        <f t="shared" si="21"/>
        <v>0.59375</v>
      </c>
      <c r="I30" s="38">
        <f t="shared" si="22"/>
        <v>0.59375</v>
      </c>
      <c r="J30" s="39" t="s">
        <v>57</v>
      </c>
      <c r="K30" s="40">
        <f t="shared" si="23"/>
        <v>0.6006944444444444</v>
      </c>
      <c r="L30" s="36">
        <f t="shared" si="26"/>
        <v>0.6041666666666666</v>
      </c>
      <c r="M30" s="32">
        <f t="shared" si="24"/>
        <v>0.5694444444444445</v>
      </c>
      <c r="N30" s="37">
        <f t="shared" si="25"/>
        <v>0.611111111111111</v>
      </c>
    </row>
    <row r="31" spans="1:14" s="23" customFormat="1" ht="18" customHeight="1">
      <c r="A31" s="92">
        <v>23</v>
      </c>
      <c r="B31" s="88" t="s">
        <v>23</v>
      </c>
      <c r="C31" s="53">
        <v>35</v>
      </c>
      <c r="D31" s="32">
        <f t="shared" si="18"/>
        <v>0.576388888888889</v>
      </c>
      <c r="E31" s="32">
        <f t="shared" si="19"/>
        <v>0.5902777777777778</v>
      </c>
      <c r="F31" s="38">
        <f t="shared" si="20"/>
        <v>0.59375</v>
      </c>
      <c r="G31" s="39" t="s">
        <v>115</v>
      </c>
      <c r="H31" s="40">
        <f t="shared" si="21"/>
        <v>0.6006944444444444</v>
      </c>
      <c r="I31" s="38">
        <f t="shared" si="22"/>
        <v>0.6006944444444444</v>
      </c>
      <c r="J31" s="39" t="s">
        <v>115</v>
      </c>
      <c r="K31" s="40">
        <f t="shared" si="23"/>
        <v>0.6076388888888888</v>
      </c>
      <c r="L31" s="36">
        <f t="shared" si="26"/>
        <v>0.611111111111111</v>
      </c>
      <c r="M31" s="32">
        <f t="shared" si="24"/>
        <v>0.576388888888889</v>
      </c>
      <c r="N31" s="37">
        <f t="shared" si="25"/>
        <v>0.6180555555555555</v>
      </c>
    </row>
    <row r="32" spans="1:14" s="23" customFormat="1" ht="18" customHeight="1">
      <c r="A32" s="92">
        <v>24</v>
      </c>
      <c r="B32" s="88" t="s">
        <v>13</v>
      </c>
      <c r="C32" s="53">
        <v>35</v>
      </c>
      <c r="D32" s="32">
        <f t="shared" si="18"/>
        <v>0.5833333333333334</v>
      </c>
      <c r="E32" s="32">
        <f t="shared" si="19"/>
        <v>0.5972222222222222</v>
      </c>
      <c r="F32" s="38">
        <f t="shared" si="20"/>
        <v>0.6006944444444444</v>
      </c>
      <c r="G32" s="39" t="s">
        <v>6</v>
      </c>
      <c r="H32" s="40">
        <f t="shared" si="21"/>
        <v>0.6076388888888888</v>
      </c>
      <c r="I32" s="38">
        <f t="shared" si="22"/>
        <v>0.6076388888888888</v>
      </c>
      <c r="J32" s="39" t="s">
        <v>6</v>
      </c>
      <c r="K32" s="40">
        <f t="shared" si="23"/>
        <v>0.6145833333333333</v>
      </c>
      <c r="L32" s="36">
        <f t="shared" si="26"/>
        <v>0.6180555555555555</v>
      </c>
      <c r="M32" s="32">
        <f t="shared" si="24"/>
        <v>0.5833333333333334</v>
      </c>
      <c r="N32" s="37">
        <f t="shared" si="25"/>
        <v>0.6249999999999999</v>
      </c>
    </row>
    <row r="33" spans="1:14" s="23" customFormat="1" ht="18" customHeight="1">
      <c r="A33" s="93">
        <v>25</v>
      </c>
      <c r="B33" s="107" t="s">
        <v>24</v>
      </c>
      <c r="C33" s="53">
        <v>26</v>
      </c>
      <c r="D33" s="32">
        <f t="shared" si="18"/>
        <v>0.5902777777777778</v>
      </c>
      <c r="E33" s="32">
        <f t="shared" si="19"/>
        <v>0.6041666666666666</v>
      </c>
      <c r="F33" s="38">
        <f t="shared" si="20"/>
        <v>0.6076388888888888</v>
      </c>
      <c r="G33" s="39" t="s">
        <v>106</v>
      </c>
      <c r="H33" s="40">
        <f>I33</f>
        <v>0.6145833333333333</v>
      </c>
      <c r="I33" s="38">
        <f t="shared" si="22"/>
        <v>0.6145833333333333</v>
      </c>
      <c r="J33" s="39" t="s">
        <v>106</v>
      </c>
      <c r="K33" s="40">
        <f t="shared" si="23"/>
        <v>0.6215277777777777</v>
      </c>
      <c r="L33" s="36">
        <f t="shared" si="26"/>
        <v>0.6249999999999999</v>
      </c>
      <c r="M33" s="32">
        <f t="shared" si="24"/>
        <v>0.5902777777777778</v>
      </c>
      <c r="N33" s="37">
        <f t="shared" si="25"/>
        <v>0.6319444444444443</v>
      </c>
    </row>
    <row r="34" spans="1:14" s="23" customFormat="1" ht="18" customHeight="1" thickBot="1">
      <c r="A34" s="95">
        <v>26</v>
      </c>
      <c r="B34" s="90" t="s">
        <v>99</v>
      </c>
      <c r="C34" s="62">
        <v>35</v>
      </c>
      <c r="D34" s="43">
        <f t="shared" si="18"/>
        <v>0.5972222222222222</v>
      </c>
      <c r="E34" s="43">
        <f t="shared" si="19"/>
        <v>0.611111111111111</v>
      </c>
      <c r="F34" s="44">
        <f t="shared" si="20"/>
        <v>0.6145833333333333</v>
      </c>
      <c r="G34" s="45" t="s">
        <v>3</v>
      </c>
      <c r="H34" s="46">
        <f>I34</f>
        <v>0.6215277777777777</v>
      </c>
      <c r="I34" s="44">
        <f t="shared" si="22"/>
        <v>0.6215277777777777</v>
      </c>
      <c r="J34" s="45" t="s">
        <v>3</v>
      </c>
      <c r="K34" s="46">
        <f t="shared" si="23"/>
        <v>0.6284722222222221</v>
      </c>
      <c r="L34" s="36">
        <f t="shared" si="26"/>
        <v>0.6319444444444443</v>
      </c>
      <c r="M34" s="43">
        <f t="shared" si="24"/>
        <v>0.5972222222222222</v>
      </c>
      <c r="N34" s="48">
        <f t="shared" si="25"/>
        <v>0.6388888888888887</v>
      </c>
    </row>
    <row r="35" spans="1:14" s="23" customFormat="1" ht="18" customHeight="1" thickBot="1" thickTop="1">
      <c r="A35" s="137" t="s">
        <v>118</v>
      </c>
      <c r="B35" s="138"/>
      <c r="C35" s="80"/>
      <c r="D35" s="43">
        <f>E35-TIME(0,20,0)</f>
        <v>0.6041666666666667</v>
      </c>
      <c r="E35" s="81">
        <f>F35-TIME(0,5,0)</f>
        <v>0.6180555555555556</v>
      </c>
      <c r="F35" s="82">
        <v>0.6215277777777778</v>
      </c>
      <c r="G35" s="79" t="s">
        <v>1</v>
      </c>
      <c r="H35" s="83">
        <v>0.6354166666666666</v>
      </c>
      <c r="I35" s="84" t="s">
        <v>11</v>
      </c>
      <c r="J35" s="79" t="s">
        <v>11</v>
      </c>
      <c r="K35" s="85" t="s">
        <v>11</v>
      </c>
      <c r="L35" s="86">
        <f>L34+TIME(0,15,0)</f>
        <v>0.6423611111111109</v>
      </c>
      <c r="M35" s="43">
        <f>D35</f>
        <v>0.6041666666666667</v>
      </c>
      <c r="N35" s="60">
        <v>0.6666666666666666</v>
      </c>
    </row>
    <row r="36" spans="1:14" s="49" customFormat="1" ht="18" customHeight="1" thickBot="1" thickTop="1">
      <c r="A36" s="139" t="s">
        <v>32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1"/>
    </row>
    <row r="37" spans="1:3" s="51" customFormat="1" ht="18" customHeight="1">
      <c r="A37" s="50" t="s">
        <v>52</v>
      </c>
      <c r="C37" s="61"/>
    </row>
    <row r="38" spans="3:5" ht="13.5">
      <c r="C38" s="52"/>
      <c r="E38" t="s">
        <v>112</v>
      </c>
    </row>
    <row r="39" ht="13.5">
      <c r="C39" s="52"/>
    </row>
    <row r="40" ht="9" customHeight="1">
      <c r="C40" s="52"/>
    </row>
    <row r="41" ht="13.5">
      <c r="C41" s="52"/>
    </row>
    <row r="42" ht="18" customHeight="1">
      <c r="C42" s="52"/>
    </row>
    <row r="43" ht="18" customHeight="1">
      <c r="C43" s="52"/>
    </row>
    <row r="44" ht="18" customHeight="1">
      <c r="C44" s="52"/>
    </row>
    <row r="45" ht="18" customHeight="1">
      <c r="C45" s="52"/>
    </row>
    <row r="46" ht="18" customHeight="1">
      <c r="C46" s="52"/>
    </row>
    <row r="47" ht="18" customHeight="1">
      <c r="C47" s="52"/>
    </row>
    <row r="48" ht="18" customHeight="1">
      <c r="C48" s="52"/>
    </row>
    <row r="49" ht="18" customHeight="1">
      <c r="C49" s="52"/>
    </row>
    <row r="50" ht="18" customHeight="1">
      <c r="C50" s="52"/>
    </row>
    <row r="51" ht="18" customHeight="1">
      <c r="C51" s="52"/>
    </row>
    <row r="52" ht="18" customHeight="1">
      <c r="C52" s="52"/>
    </row>
    <row r="53" ht="18" customHeight="1">
      <c r="C53" s="52"/>
    </row>
    <row r="54" ht="18" customHeight="1">
      <c r="C54" s="52"/>
    </row>
    <row r="55" ht="18" customHeight="1">
      <c r="C55" s="52"/>
    </row>
    <row r="56" ht="18" customHeight="1">
      <c r="C56" s="52"/>
    </row>
    <row r="57" ht="18" customHeight="1">
      <c r="C57" s="52"/>
    </row>
    <row r="58" ht="18" customHeight="1">
      <c r="C58" s="52"/>
    </row>
    <row r="59" ht="18" customHeight="1">
      <c r="C59" s="52"/>
    </row>
    <row r="60" ht="18" customHeight="1">
      <c r="C60" s="52"/>
    </row>
    <row r="61" ht="18" customHeight="1">
      <c r="C61" s="52"/>
    </row>
    <row r="62" ht="18" customHeight="1">
      <c r="C62" s="52"/>
    </row>
    <row r="63" ht="18" customHeight="1">
      <c r="C63" s="52"/>
    </row>
    <row r="64" ht="18" customHeight="1">
      <c r="C64" s="52"/>
    </row>
    <row r="65" ht="18" customHeight="1">
      <c r="C65" s="52"/>
    </row>
    <row r="66" ht="18" customHeight="1">
      <c r="C66" s="52"/>
    </row>
    <row r="67" ht="18" customHeight="1">
      <c r="C67" s="52"/>
    </row>
    <row r="68" ht="18" customHeight="1">
      <c r="C68" s="52"/>
    </row>
    <row r="69" ht="18" customHeight="1">
      <c r="C69" s="52"/>
    </row>
    <row r="70" ht="18" customHeight="1">
      <c r="C70" s="52"/>
    </row>
    <row r="71" ht="18" customHeight="1">
      <c r="C71" s="52"/>
    </row>
    <row r="72" ht="18" customHeight="1">
      <c r="C72" s="52"/>
    </row>
    <row r="73" ht="18" customHeight="1">
      <c r="C73" s="52"/>
    </row>
    <row r="74" ht="18" customHeight="1">
      <c r="C74" s="52"/>
    </row>
    <row r="75" ht="18" customHeight="1">
      <c r="C75" s="52"/>
    </row>
    <row r="76" ht="18" customHeight="1">
      <c r="C76" s="52"/>
    </row>
    <row r="77" ht="18" customHeight="1">
      <c r="C77" s="52"/>
    </row>
    <row r="78" ht="18" customHeight="1">
      <c r="C78" s="52"/>
    </row>
    <row r="79" ht="13.5">
      <c r="C79" s="52"/>
    </row>
    <row r="80" ht="13.5">
      <c r="C80" s="52"/>
    </row>
    <row r="81" ht="13.5">
      <c r="C81" s="52"/>
    </row>
    <row r="82" ht="18" customHeight="1">
      <c r="C82" s="52"/>
    </row>
    <row r="83" ht="18" customHeight="1">
      <c r="C83" s="52"/>
    </row>
    <row r="84" ht="18" customHeight="1">
      <c r="C84" s="52"/>
    </row>
    <row r="85" ht="18" customHeight="1">
      <c r="C85" s="52"/>
    </row>
    <row r="86" ht="18" customHeight="1">
      <c r="C86" s="52"/>
    </row>
    <row r="87" ht="18" customHeight="1">
      <c r="C87" s="52"/>
    </row>
    <row r="88" ht="18" customHeight="1">
      <c r="C88" s="52"/>
    </row>
    <row r="89" ht="18" customHeight="1">
      <c r="C89" s="52"/>
    </row>
    <row r="90" ht="18" customHeight="1">
      <c r="C90" s="52"/>
    </row>
    <row r="91" ht="18" customHeight="1">
      <c r="C91" s="52"/>
    </row>
    <row r="92" ht="18" customHeight="1">
      <c r="C92" s="52"/>
    </row>
    <row r="93" ht="18" customHeight="1">
      <c r="C93" s="52"/>
    </row>
    <row r="94" ht="18" customHeight="1">
      <c r="C94" s="52"/>
    </row>
    <row r="95" ht="18" customHeight="1">
      <c r="C95" s="52"/>
    </row>
    <row r="96" ht="18" customHeight="1">
      <c r="C96" s="52"/>
    </row>
    <row r="97" ht="18" customHeight="1">
      <c r="C97" s="52"/>
    </row>
    <row r="98" ht="18" customHeight="1">
      <c r="C98" s="52"/>
    </row>
    <row r="99" ht="18" customHeight="1">
      <c r="C99" s="52"/>
    </row>
    <row r="100" ht="18" customHeight="1">
      <c r="C100" s="52"/>
    </row>
    <row r="101" ht="18" customHeight="1">
      <c r="C101" s="52"/>
    </row>
    <row r="102" ht="18" customHeight="1">
      <c r="C102" s="52"/>
    </row>
    <row r="103" ht="18" customHeight="1">
      <c r="C103" s="52"/>
    </row>
    <row r="104" ht="18" customHeight="1">
      <c r="C104" s="52"/>
    </row>
    <row r="105" ht="18" customHeight="1">
      <c r="C105" s="52"/>
    </row>
    <row r="106" ht="18" customHeight="1">
      <c r="C106" s="52"/>
    </row>
    <row r="107" ht="18" customHeight="1">
      <c r="C107" s="52"/>
    </row>
    <row r="108" ht="18" customHeight="1">
      <c r="C108" s="52"/>
    </row>
    <row r="109" ht="18" customHeight="1">
      <c r="C109" s="52"/>
    </row>
    <row r="110" ht="18" customHeight="1">
      <c r="C110" s="52"/>
    </row>
    <row r="111" ht="18" customHeight="1">
      <c r="C111" s="52"/>
    </row>
    <row r="112" ht="18" customHeight="1">
      <c r="C112" s="52"/>
    </row>
    <row r="113" ht="18" customHeight="1">
      <c r="C113" s="52"/>
    </row>
    <row r="114" ht="18" customHeight="1">
      <c r="C114" s="52"/>
    </row>
    <row r="115" ht="18" customHeight="1">
      <c r="C115" s="52"/>
    </row>
    <row r="116" ht="18" customHeight="1">
      <c r="C116" s="52"/>
    </row>
    <row r="117" ht="18" customHeight="1">
      <c r="C117" s="52"/>
    </row>
    <row r="118" ht="18" customHeight="1">
      <c r="C118" s="52"/>
    </row>
    <row r="119" ht="18" customHeight="1">
      <c r="C119" s="52"/>
    </row>
    <row r="120" ht="18" customHeight="1">
      <c r="C120" s="52"/>
    </row>
    <row r="121" ht="18" customHeight="1">
      <c r="C121" s="52"/>
    </row>
    <row r="122" ht="18" customHeight="1">
      <c r="C122" s="52"/>
    </row>
    <row r="123" ht="18" customHeight="1">
      <c r="C123" s="52"/>
    </row>
    <row r="124" ht="18" customHeight="1">
      <c r="C124" s="52"/>
    </row>
    <row r="125" ht="18" customHeight="1">
      <c r="C125" s="52"/>
    </row>
    <row r="126" ht="18" customHeight="1">
      <c r="C126" s="52"/>
    </row>
    <row r="127" ht="18" customHeight="1">
      <c r="C127" s="52"/>
    </row>
    <row r="128" ht="18" customHeight="1">
      <c r="C128" s="52"/>
    </row>
    <row r="129" ht="18" customHeight="1">
      <c r="C129" s="52"/>
    </row>
    <row r="130" ht="18" customHeight="1">
      <c r="C130" s="52"/>
    </row>
    <row r="131" ht="18" customHeight="1">
      <c r="C131" s="52"/>
    </row>
    <row r="132" ht="18" customHeight="1">
      <c r="C132" s="52"/>
    </row>
    <row r="133" ht="18" customHeight="1">
      <c r="C133" s="52"/>
    </row>
    <row r="134" ht="18" customHeight="1">
      <c r="C134" s="52"/>
    </row>
    <row r="135" ht="18" customHeight="1">
      <c r="C135" s="52"/>
    </row>
    <row r="136" ht="13.5">
      <c r="C136" s="52"/>
    </row>
    <row r="137" ht="13.5">
      <c r="C137" s="52"/>
    </row>
    <row r="138" ht="18" customHeight="1">
      <c r="C138" s="52"/>
    </row>
    <row r="139" ht="18" customHeight="1">
      <c r="C139" s="52"/>
    </row>
    <row r="140" ht="18" customHeight="1">
      <c r="C140" s="52"/>
    </row>
    <row r="141" ht="18" customHeight="1">
      <c r="C141" s="52"/>
    </row>
    <row r="142" ht="18" customHeight="1">
      <c r="C142" s="52"/>
    </row>
    <row r="143" ht="18" customHeight="1">
      <c r="C143" s="52"/>
    </row>
    <row r="144" ht="18" customHeight="1">
      <c r="C144" s="52"/>
    </row>
    <row r="145" ht="18" customHeight="1">
      <c r="C145" s="52"/>
    </row>
    <row r="146" ht="18" customHeight="1">
      <c r="C146" s="52"/>
    </row>
    <row r="147" ht="18" customHeight="1">
      <c r="C147" s="52"/>
    </row>
    <row r="148" ht="18" customHeight="1">
      <c r="C148" s="52"/>
    </row>
    <row r="149" ht="18" customHeight="1">
      <c r="C149" s="52"/>
    </row>
    <row r="150" ht="18" customHeight="1">
      <c r="C150" s="52"/>
    </row>
    <row r="151" ht="18" customHeight="1">
      <c r="C151" s="52"/>
    </row>
    <row r="152" ht="18" customHeight="1">
      <c r="C152" s="52"/>
    </row>
    <row r="153" ht="18" customHeight="1">
      <c r="C153" s="52"/>
    </row>
    <row r="154" ht="18" customHeight="1">
      <c r="C154" s="52"/>
    </row>
    <row r="155" ht="18" customHeight="1">
      <c r="C155" s="52"/>
    </row>
    <row r="156" ht="18" customHeight="1">
      <c r="C156" s="52"/>
    </row>
    <row r="157" ht="18" customHeight="1">
      <c r="C157" s="52"/>
    </row>
    <row r="158" ht="18" customHeight="1">
      <c r="C158" s="52"/>
    </row>
    <row r="159" ht="18" customHeight="1">
      <c r="C159" s="52"/>
    </row>
    <row r="160" ht="18" customHeight="1">
      <c r="C160" s="52"/>
    </row>
    <row r="161" ht="18" customHeight="1">
      <c r="C161" s="52"/>
    </row>
    <row r="162" ht="18" customHeight="1">
      <c r="C162" s="52"/>
    </row>
    <row r="163" ht="18" customHeight="1">
      <c r="C163" s="52"/>
    </row>
    <row r="164" ht="18" customHeight="1">
      <c r="C164" s="52"/>
    </row>
    <row r="165" ht="18" customHeight="1">
      <c r="C165" s="52"/>
    </row>
    <row r="166" ht="18" customHeight="1">
      <c r="C166" s="52"/>
    </row>
    <row r="167" ht="18" customHeight="1">
      <c r="C167" s="52"/>
    </row>
    <row r="168" ht="18" customHeight="1">
      <c r="C168" s="52"/>
    </row>
    <row r="169" ht="18" customHeight="1">
      <c r="C169" s="52"/>
    </row>
    <row r="170" ht="18" customHeight="1">
      <c r="C170" s="52"/>
    </row>
    <row r="171" ht="18" customHeight="1">
      <c r="C171" s="52"/>
    </row>
    <row r="172" ht="18" customHeight="1">
      <c r="C172" s="52"/>
    </row>
    <row r="173" ht="13.5">
      <c r="C173" s="52"/>
    </row>
    <row r="174" ht="13.5">
      <c r="C174" s="52"/>
    </row>
    <row r="175" ht="13.5">
      <c r="C175" s="52"/>
    </row>
    <row r="176" ht="13.5">
      <c r="C176" s="52"/>
    </row>
    <row r="177" ht="13.5">
      <c r="C177" s="52"/>
    </row>
    <row r="178" ht="13.5">
      <c r="C178" s="52"/>
    </row>
    <row r="179" ht="13.5">
      <c r="C179" s="52"/>
    </row>
    <row r="180" ht="13.5">
      <c r="C180" s="52"/>
    </row>
    <row r="181" ht="13.5">
      <c r="C181" s="52"/>
    </row>
    <row r="182" ht="13.5">
      <c r="C182" s="52"/>
    </row>
    <row r="183" ht="13.5">
      <c r="C183" s="52"/>
    </row>
    <row r="184" ht="13.5">
      <c r="C184" s="52"/>
    </row>
    <row r="185" ht="13.5">
      <c r="C185" s="52"/>
    </row>
    <row r="186" ht="13.5">
      <c r="C186" s="52"/>
    </row>
    <row r="187" ht="13.5">
      <c r="C187" s="52"/>
    </row>
    <row r="188" ht="13.5">
      <c r="C188" s="52"/>
    </row>
    <row r="189" ht="13.5">
      <c r="C189" s="52"/>
    </row>
    <row r="190" ht="13.5">
      <c r="C190" s="52"/>
    </row>
    <row r="191" ht="13.5">
      <c r="C191" s="52"/>
    </row>
    <row r="192" ht="13.5">
      <c r="C192" s="52"/>
    </row>
    <row r="193" ht="13.5">
      <c r="C193" s="52"/>
    </row>
    <row r="194" ht="13.5">
      <c r="C194" s="52"/>
    </row>
    <row r="195" ht="13.5">
      <c r="C195" s="52"/>
    </row>
    <row r="196" ht="13.5">
      <c r="C196" s="52"/>
    </row>
    <row r="197" ht="13.5">
      <c r="C197" s="52"/>
    </row>
    <row r="198" ht="13.5">
      <c r="C198" s="52"/>
    </row>
    <row r="199" ht="13.5">
      <c r="C199" s="52"/>
    </row>
    <row r="200" ht="13.5">
      <c r="C200" s="52"/>
    </row>
    <row r="201" ht="13.5">
      <c r="C201" s="52"/>
    </row>
    <row r="202" ht="13.5">
      <c r="C202" s="52"/>
    </row>
    <row r="203" ht="13.5">
      <c r="C203" s="52"/>
    </row>
    <row r="204" ht="13.5">
      <c r="C204" s="52"/>
    </row>
    <row r="205" ht="13.5">
      <c r="C205" s="52"/>
    </row>
    <row r="206" ht="13.5">
      <c r="C206" s="52"/>
    </row>
    <row r="207" ht="13.5">
      <c r="C207" s="52"/>
    </row>
    <row r="208" ht="13.5">
      <c r="C208" s="52"/>
    </row>
    <row r="209" ht="13.5">
      <c r="C209" s="52"/>
    </row>
    <row r="210" ht="13.5">
      <c r="C210" s="52"/>
    </row>
    <row r="211" ht="13.5">
      <c r="C211" s="52"/>
    </row>
    <row r="212" ht="13.5">
      <c r="C212" s="52"/>
    </row>
    <row r="213" ht="13.5">
      <c r="C213" s="52"/>
    </row>
    <row r="214" ht="13.5">
      <c r="C214" s="52"/>
    </row>
    <row r="215" ht="13.5">
      <c r="C215" s="52"/>
    </row>
    <row r="216" ht="13.5">
      <c r="C216" s="52"/>
    </row>
  </sheetData>
  <mergeCells count="8">
    <mergeCell ref="A35:B35"/>
    <mergeCell ref="A36:N36"/>
    <mergeCell ref="A20:N20"/>
    <mergeCell ref="F4:H4"/>
    <mergeCell ref="I4:K4"/>
    <mergeCell ref="A5:N5"/>
    <mergeCell ref="A13:N13"/>
    <mergeCell ref="A27:N27"/>
  </mergeCells>
  <printOptions/>
  <pageMargins left="0.56" right="0.3937007874015748" top="0.8661417322834646" bottom="0.8661417322834646" header="0.5118110236220472" footer="0.31496062992125984"/>
  <pageSetup fitToHeight="1" fitToWidth="1"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ken-nan</dc:creator>
  <cp:keywords/>
  <dc:description/>
  <cp:lastModifiedBy> </cp:lastModifiedBy>
  <cp:lastPrinted>2005-06-25T11:28:19Z</cp:lastPrinted>
  <dcterms:created xsi:type="dcterms:W3CDTF">2002-01-06T05:57:30Z</dcterms:created>
  <dcterms:modified xsi:type="dcterms:W3CDTF">2005-06-26T06:55:19Z</dcterms:modified>
  <cp:category/>
  <cp:version/>
  <cp:contentType/>
  <cp:contentStatus/>
</cp:coreProperties>
</file>