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土曜午前\エクセル\"/>
    </mc:Choice>
  </mc:AlternateContent>
  <bookViews>
    <workbookView xWindow="0" yWindow="0" windowWidth="192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C18" i="1"/>
  <c r="D18" i="1"/>
  <c r="E18" i="1"/>
  <c r="F18" i="1"/>
  <c r="C19" i="1"/>
  <c r="D19" i="1"/>
  <c r="E19" i="1"/>
  <c r="F19" i="1"/>
  <c r="B19" i="1"/>
  <c r="B18" i="1"/>
  <c r="B17" i="1"/>
  <c r="D8" i="1"/>
  <c r="D9" i="1"/>
  <c r="D10" i="1"/>
  <c r="D11" i="1"/>
  <c r="D12" i="1"/>
  <c r="D13" i="1"/>
  <c r="D14" i="1"/>
  <c r="D15" i="1"/>
  <c r="D16" i="1"/>
  <c r="D7" i="1"/>
  <c r="C8" i="1"/>
  <c r="C9" i="1"/>
  <c r="C10" i="1"/>
  <c r="C11" i="1"/>
  <c r="C12" i="1"/>
  <c r="C13" i="1"/>
  <c r="C14" i="1"/>
  <c r="C15" i="1"/>
  <c r="C16" i="1"/>
  <c r="C7" i="1"/>
  <c r="B4" i="1"/>
</calcChain>
</file>

<file path=xl/sharedStrings.xml><?xml version="1.0" encoding="utf-8"?>
<sst xmlns="http://schemas.openxmlformats.org/spreadsheetml/2006/main" count="14" uniqueCount="14">
  <si>
    <t>健康管理表</t>
    <rPh sb="0" eb="2">
      <t>ケンコウ</t>
    </rPh>
    <rPh sb="2" eb="4">
      <t>カンリ</t>
    </rPh>
    <rPh sb="4" eb="5">
      <t>ヒョウ</t>
    </rPh>
    <phoneticPr fontId="2"/>
  </si>
  <si>
    <t>身長</t>
    <rPh sb="0" eb="2">
      <t>シンチョウ</t>
    </rPh>
    <phoneticPr fontId="2"/>
  </si>
  <si>
    <t>標準体重</t>
    <rPh sb="0" eb="2">
      <t>ヒョウジュン</t>
    </rPh>
    <rPh sb="2" eb="4">
      <t>タイジュウ</t>
    </rPh>
    <phoneticPr fontId="2"/>
  </si>
  <si>
    <t>日付</t>
    <rPh sb="0" eb="2">
      <t>ヒヅケ</t>
    </rPh>
    <phoneticPr fontId="2"/>
  </si>
  <si>
    <t>体重</t>
    <rPh sb="0" eb="2">
      <t>タイジュウ</t>
    </rPh>
    <phoneticPr fontId="2"/>
  </si>
  <si>
    <t>標準との差</t>
    <rPh sb="0" eb="2">
      <t>ヒョウジュン</t>
    </rPh>
    <rPh sb="4" eb="5">
      <t>サ</t>
    </rPh>
    <phoneticPr fontId="2"/>
  </si>
  <si>
    <t>BMI</t>
    <phoneticPr fontId="2"/>
  </si>
  <si>
    <t>最高血圧</t>
    <rPh sb="0" eb="2">
      <t>サイコウ</t>
    </rPh>
    <rPh sb="2" eb="4">
      <t>ケツアツ</t>
    </rPh>
    <phoneticPr fontId="2"/>
  </si>
  <si>
    <t>最低血圧</t>
    <rPh sb="0" eb="2">
      <t>サイテイ</t>
    </rPh>
    <rPh sb="2" eb="4">
      <t>ケツアツ</t>
    </rPh>
    <phoneticPr fontId="2"/>
  </si>
  <si>
    <t>cm</t>
    <phoneticPr fontId="2"/>
  </si>
  <si>
    <t>㎏</t>
    <phoneticPr fontId="2"/>
  </si>
  <si>
    <t>平均値</t>
    <rPh sb="0" eb="3">
      <t>ヘイキンチ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</si>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</sst>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3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/>
  </sheetViews>
  <sheetFormatPr defaultRowHeight="13.5" x14ac:dyDescent="0.15"/>
  <cols>
    <col min="2" max="6" width="14.625" customWidth="1"/>
  </cols>
  <sheetData>
    <row r="1" spans="1:6" ht="24" x14ac:dyDescent="0.15">
      <c r="A1" s="1" t="s">
        <v>0</v>
      </c>
    </row>
    <row r="3" spans="1:6" x14ac:dyDescent="0.15">
      <c r="A3" t="s">
        <v>1</v>
      </c>
      <c r="B3">
        <v>165</v>
      </c>
      <c r="C3" t="s">
        <v>9</v>
      </c>
    </row>
    <row r="4" spans="1:6" x14ac:dyDescent="0.15">
      <c r="A4" t="s">
        <v>2</v>
      </c>
      <c r="B4" s="7">
        <f>B3/100*B3/100*22</f>
        <v>59.895000000000003</v>
      </c>
      <c r="C4" t="s">
        <v>10</v>
      </c>
    </row>
    <row r="6" spans="1:6" x14ac:dyDescent="0.1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</row>
    <row r="7" spans="1:6" x14ac:dyDescent="0.15">
      <c r="A7" s="3">
        <v>44228</v>
      </c>
      <c r="B7" s="8">
        <v>67</v>
      </c>
      <c r="C7" s="8">
        <f>B7-$B$4</f>
        <v>7.1049999999999969</v>
      </c>
      <c r="D7" s="8">
        <f>B7/($B$3/100*$B$3/100)</f>
        <v>24.609733700642789</v>
      </c>
      <c r="E7" s="2">
        <v>120</v>
      </c>
      <c r="F7" s="2">
        <v>80</v>
      </c>
    </row>
    <row r="8" spans="1:6" x14ac:dyDescent="0.15">
      <c r="A8" s="3">
        <v>44229</v>
      </c>
      <c r="B8" s="8">
        <v>66.3</v>
      </c>
      <c r="C8" s="8">
        <f t="shared" ref="C8:C16" si="0">B8-$B$4</f>
        <v>6.404999999999994</v>
      </c>
      <c r="D8" s="8">
        <f t="shared" ref="D8:D16" si="1">B8/($B$3/100*$B$3/100)</f>
        <v>24.352617079889804</v>
      </c>
      <c r="E8" s="2">
        <v>123</v>
      </c>
      <c r="F8" s="2">
        <v>71</v>
      </c>
    </row>
    <row r="9" spans="1:6" x14ac:dyDescent="0.15">
      <c r="A9" s="3">
        <v>44230</v>
      </c>
      <c r="B9" s="8">
        <v>66.599999999999994</v>
      </c>
      <c r="C9" s="8">
        <f t="shared" si="0"/>
        <v>6.7049999999999912</v>
      </c>
      <c r="D9" s="8">
        <f t="shared" si="1"/>
        <v>24.462809917355369</v>
      </c>
      <c r="E9" s="2">
        <v>120</v>
      </c>
      <c r="F9" s="2">
        <v>72</v>
      </c>
    </row>
    <row r="10" spans="1:6" x14ac:dyDescent="0.15">
      <c r="A10" s="3">
        <v>44231</v>
      </c>
      <c r="B10" s="8">
        <v>66.900000000000006</v>
      </c>
      <c r="C10" s="8">
        <f t="shared" si="0"/>
        <v>7.0050000000000026</v>
      </c>
      <c r="D10" s="8">
        <f t="shared" si="1"/>
        <v>24.573002754820937</v>
      </c>
      <c r="E10" s="2">
        <v>121</v>
      </c>
      <c r="F10" s="2">
        <v>71</v>
      </c>
    </row>
    <row r="11" spans="1:6" x14ac:dyDescent="0.15">
      <c r="A11" s="3">
        <v>44232</v>
      </c>
      <c r="B11" s="8">
        <v>67.2</v>
      </c>
      <c r="C11" s="8">
        <f t="shared" si="0"/>
        <v>7.3049999999999997</v>
      </c>
      <c r="D11" s="8">
        <f t="shared" si="1"/>
        <v>24.683195592286502</v>
      </c>
      <c r="E11" s="2">
        <v>130</v>
      </c>
      <c r="F11" s="2">
        <v>74</v>
      </c>
    </row>
    <row r="12" spans="1:6" x14ac:dyDescent="0.15">
      <c r="A12" s="3">
        <v>44233</v>
      </c>
      <c r="B12" s="8">
        <v>67.2</v>
      </c>
      <c r="C12" s="8">
        <f t="shared" si="0"/>
        <v>7.3049999999999997</v>
      </c>
      <c r="D12" s="8">
        <f t="shared" si="1"/>
        <v>24.683195592286502</v>
      </c>
      <c r="E12" s="2">
        <v>133</v>
      </c>
      <c r="F12" s="2">
        <v>65</v>
      </c>
    </row>
    <row r="13" spans="1:6" x14ac:dyDescent="0.15">
      <c r="A13" s="3">
        <v>44234</v>
      </c>
      <c r="B13" s="8">
        <v>67.3</v>
      </c>
      <c r="C13" s="8">
        <f t="shared" si="0"/>
        <v>7.404999999999994</v>
      </c>
      <c r="D13" s="8">
        <f t="shared" si="1"/>
        <v>24.719926538108353</v>
      </c>
      <c r="E13" s="2">
        <v>129</v>
      </c>
      <c r="F13" s="2">
        <v>76</v>
      </c>
    </row>
    <row r="14" spans="1:6" x14ac:dyDescent="0.15">
      <c r="A14" s="3">
        <v>44235</v>
      </c>
      <c r="B14" s="8">
        <v>67.3</v>
      </c>
      <c r="C14" s="8">
        <f t="shared" si="0"/>
        <v>7.404999999999994</v>
      </c>
      <c r="D14" s="8">
        <f t="shared" si="1"/>
        <v>24.719926538108353</v>
      </c>
      <c r="E14" s="2">
        <v>133</v>
      </c>
      <c r="F14" s="2">
        <v>81</v>
      </c>
    </row>
    <row r="15" spans="1:6" x14ac:dyDescent="0.15">
      <c r="A15" s="3">
        <v>44236</v>
      </c>
      <c r="B15" s="8">
        <v>68</v>
      </c>
      <c r="C15" s="8">
        <f t="shared" si="0"/>
        <v>8.1049999999999969</v>
      </c>
      <c r="D15" s="8">
        <f t="shared" si="1"/>
        <v>24.977043158861338</v>
      </c>
      <c r="E15" s="2">
        <v>135</v>
      </c>
      <c r="F15" s="2">
        <v>73</v>
      </c>
    </row>
    <row r="16" spans="1:6" x14ac:dyDescent="0.15">
      <c r="A16" s="3">
        <v>44237</v>
      </c>
      <c r="B16" s="8">
        <v>68.099999999999994</v>
      </c>
      <c r="C16" s="8">
        <f t="shared" si="0"/>
        <v>8.2049999999999912</v>
      </c>
      <c r="D16" s="8">
        <f t="shared" si="1"/>
        <v>25.013774104683193</v>
      </c>
      <c r="E16" s="2">
        <v>134</v>
      </c>
      <c r="F16" s="2">
        <v>72</v>
      </c>
    </row>
    <row r="17" spans="1:6" x14ac:dyDescent="0.15">
      <c r="A17" s="4" t="s">
        <v>11</v>
      </c>
      <c r="B17" s="9">
        <f>AVERAGE(B7:B16)</f>
        <v>67.19</v>
      </c>
      <c r="C17" s="9">
        <f t="shared" ref="C17:F17" si="2">AVERAGE(C7:C16)</f>
        <v>7.2949999999999964</v>
      </c>
      <c r="D17" s="9">
        <f t="shared" si="2"/>
        <v>24.679522497704312</v>
      </c>
      <c r="E17" s="9">
        <f t="shared" si="2"/>
        <v>127.8</v>
      </c>
      <c r="F17" s="9">
        <f t="shared" si="2"/>
        <v>73.5</v>
      </c>
    </row>
    <row r="18" spans="1:6" x14ac:dyDescent="0.15">
      <c r="A18" s="4" t="s">
        <v>12</v>
      </c>
      <c r="B18" s="9">
        <f>MAX(B7:B16)</f>
        <v>68.099999999999994</v>
      </c>
      <c r="C18" s="9">
        <f t="shared" ref="C18:F18" si="3">MAX(C7:C16)</f>
        <v>8.2049999999999912</v>
      </c>
      <c r="D18" s="9">
        <f t="shared" si="3"/>
        <v>25.013774104683193</v>
      </c>
      <c r="E18" s="9">
        <f t="shared" si="3"/>
        <v>135</v>
      </c>
      <c r="F18" s="9">
        <f t="shared" si="3"/>
        <v>81</v>
      </c>
    </row>
    <row r="19" spans="1:6" x14ac:dyDescent="0.15">
      <c r="A19" s="4" t="s">
        <v>13</v>
      </c>
      <c r="B19" s="9">
        <f>MIN(B7:B16)</f>
        <v>66.3</v>
      </c>
      <c r="C19" s="9">
        <f t="shared" ref="C19:F19" si="4">MIN(C7:C16)</f>
        <v>6.404999999999994</v>
      </c>
      <c r="D19" s="9">
        <f t="shared" si="4"/>
        <v>24.352617079889804</v>
      </c>
      <c r="E19" s="9">
        <f t="shared" si="4"/>
        <v>120</v>
      </c>
      <c r="F19" s="9">
        <f t="shared" si="4"/>
        <v>65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研修ユーザー</dc:creator>
  <cp:lastModifiedBy>研修ユーザー</cp:lastModifiedBy>
  <dcterms:created xsi:type="dcterms:W3CDTF">2021-07-10T01:19:01Z</dcterms:created>
  <dcterms:modified xsi:type="dcterms:W3CDTF">2021-07-10T02:55:26Z</dcterms:modified>
</cp:coreProperties>
</file>